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D32 Arbeitsordner\Intern\01-WLAN\03-SH\dSchulWLAN\Vertrag Kunden\Bestellformular\Archiv\"/>
    </mc:Choice>
  </mc:AlternateContent>
  <xr:revisionPtr revIDLastSave="0" documentId="13_ncr:1_{B455F527-ACF4-452E-8591-AA0ECD88955D}" xr6:coauthVersionLast="36" xr6:coauthVersionMax="36" xr10:uidLastSave="{00000000-0000-0000-0000-000000000000}"/>
  <bookViews>
    <workbookView xWindow="0" yWindow="0" windowWidth="46080" windowHeight="17280" xr2:uid="{CCE5103F-FD2F-4FBA-BC62-2119822E3709}"/>
  </bookViews>
  <sheets>
    <sheet name="Preise dSchulWLAN" sheetId="1" r:id="rId1"/>
  </sheets>
  <externalReferences>
    <externalReference r:id="rId2"/>
  </externalReferences>
  <definedNames>
    <definedName name="_xlnm._FilterDatabase" localSheetId="0" hidden="1">'Preise dSchulWLAN'!$A$2:$H$135</definedName>
    <definedName name="_xlnm.Print_Area" localSheetId="0">'Preise dSchulWLAN'!$A$1:$H$126</definedName>
    <definedName name="_xlnm.Print_Titles" localSheetId="0">'Preise dSchulWLAN'!$1:$2</definedName>
    <definedName name="Matrix_Änderungsgrund">[1]Daten!$D$2:$D$5</definedName>
    <definedName name="Matrix_Kategorien">[1]Daten!$A$2:$A$22</definedName>
    <definedName name="Matrix_Pönale">[1]Daten!$C$2:$C$3</definedName>
    <definedName name="Matrix_Rahmenverträge">[1]Daten!$B$2:$B$7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 l="1"/>
  <c r="H114" i="1" s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3" i="1"/>
  <c r="H12" i="1"/>
  <c r="H11" i="1"/>
  <c r="H10" i="1"/>
  <c r="H9" i="1"/>
  <c r="H8" i="1"/>
  <c r="H4" i="1"/>
  <c r="H113" i="1" l="1"/>
</calcChain>
</file>

<file path=xl/sharedStrings.xml><?xml version="1.0" encoding="utf-8"?>
<sst xmlns="http://schemas.openxmlformats.org/spreadsheetml/2006/main" count="368" uniqueCount="239">
  <si>
    <t>Bestellformular dSchulWLAN</t>
  </si>
  <si>
    <t>Pos.</t>
  </si>
  <si>
    <t>Artikelnr.</t>
  </si>
  <si>
    <t>Leistung</t>
  </si>
  <si>
    <t>Hinweise</t>
  </si>
  <si>
    <t>Menge</t>
  </si>
  <si>
    <t>Mengen-einheit</t>
  </si>
  <si>
    <t>Einzelpreis</t>
  </si>
  <si>
    <t>Gesamtpreis</t>
  </si>
  <si>
    <t>dSchulWLAN Planungs- und Beratungsleistungen</t>
  </si>
  <si>
    <t>dSchulWLAN - LAN/WLAN Beratung vor Ort</t>
  </si>
  <si>
    <t>ST</t>
  </si>
  <si>
    <t>dSchulWLAN WLAN Ausleuchtung</t>
  </si>
  <si>
    <t>Fremdleistung</t>
  </si>
  <si>
    <t>n. t. Beschw.</t>
  </si>
  <si>
    <t>dSchulWLAN Access Points Aktive Hardware</t>
  </si>
  <si>
    <t>Indoor, Lifetime** Garantie</t>
  </si>
  <si>
    <t>20010083</t>
  </si>
  <si>
    <t>dSchulWLAN MR46-HW</t>
  </si>
  <si>
    <t>dSchulWLAN MR56-HW</t>
  </si>
  <si>
    <t>20010085</t>
  </si>
  <si>
    <t>dSchulWLAN MR76-HW</t>
  </si>
  <si>
    <t>Outdoor (ohne Antennen, 4 notwendig), 1Jahr Garantie</t>
  </si>
  <si>
    <t>dSchulWLAN MR86-HW</t>
  </si>
  <si>
    <t>dSchulWLAN CW9164I-MR</t>
  </si>
  <si>
    <t>Indoor (WiFi 6E), Lifetime** Garantie</t>
  </si>
  <si>
    <t>dSchulWLAN CW9166I-MR</t>
  </si>
  <si>
    <t>dSchulWLAN Zubehör Access Points</t>
  </si>
  <si>
    <t>dSchulWLAN MA-INJ-6</t>
  </si>
  <si>
    <t>Meraki Multigigabit 802.3bt Power over Ethernet Injector</t>
  </si>
  <si>
    <t>dSchulWLAN MA-ANT-20</t>
  </si>
  <si>
    <t>für MR76/86 (2 Antennen enthalten)</t>
  </si>
  <si>
    <t>dSchulWLAN LAN-Switche Aktive Hardware</t>
  </si>
  <si>
    <t>20010087</t>
  </si>
  <si>
    <t>dSchulWLAN MS120-8LP-HW</t>
  </si>
  <si>
    <r>
      <t xml:space="preserve">Lifetime* Garantie (EOST Mar 28, 2030)  Nachfolger:  </t>
    </r>
    <r>
      <rPr>
        <b/>
        <sz val="8"/>
        <color theme="1"/>
        <rFont val="Arial"/>
        <family val="2"/>
      </rPr>
      <t>MS130-8P-HW</t>
    </r>
  </si>
  <si>
    <t>20010088</t>
  </si>
  <si>
    <t>dSchulWLAN MS120-8FP-HW</t>
  </si>
  <si>
    <t>20010089</t>
  </si>
  <si>
    <t>dSchulWLAN MS120-24-HW</t>
  </si>
  <si>
    <r>
      <t xml:space="preserve">Lifetime* Garantie (EOST Mar 28, 2030)  Nachfolger:  </t>
    </r>
    <r>
      <rPr>
        <b/>
        <sz val="8"/>
        <color theme="1"/>
        <rFont val="Arial"/>
        <family val="2"/>
      </rPr>
      <t>MS130-24-HW</t>
    </r>
  </si>
  <si>
    <t>20010090</t>
  </si>
  <si>
    <t>dSchulWLAN MS120-24P-HW</t>
  </si>
  <si>
    <r>
      <t xml:space="preserve">Lifetime* Garantie (EOST Mar 28, 2030)  Nachfolger:  </t>
    </r>
    <r>
      <rPr>
        <b/>
        <sz val="8"/>
        <color theme="1"/>
        <rFont val="Arial"/>
        <family val="2"/>
      </rPr>
      <t>MS130-24P-HW</t>
    </r>
  </si>
  <si>
    <t>20010091</t>
  </si>
  <si>
    <t>dSchulWLAN MS120-48-HW</t>
  </si>
  <si>
    <r>
      <t xml:space="preserve">Lifetime* Garantie (EOST Mar 28, 2030)  Nachfolger:  </t>
    </r>
    <r>
      <rPr>
        <b/>
        <sz val="8"/>
        <color theme="1"/>
        <rFont val="Arial"/>
        <family val="2"/>
      </rPr>
      <t>MS130-48-HW</t>
    </r>
  </si>
  <si>
    <t>20010092</t>
  </si>
  <si>
    <t>dSchulWLAN MS120-48LP-HW</t>
  </si>
  <si>
    <r>
      <t>Lifetime* Garantie (EOST Mar 28, 2030)  Nachfolger:</t>
    </r>
    <r>
      <rPr>
        <b/>
        <sz val="8"/>
        <color theme="1"/>
        <rFont val="Arial"/>
        <family val="2"/>
      </rPr>
      <t xml:space="preserve"> MS130-48P-HW</t>
    </r>
  </si>
  <si>
    <t>20010093</t>
  </si>
  <si>
    <t>dSchulWLAN MS120-48FP-HW</t>
  </si>
  <si>
    <r>
      <t xml:space="preserve">Lifetime* Garantie (EOST Mar 28, 2030)  Nachfolger: </t>
    </r>
    <r>
      <rPr>
        <b/>
        <sz val="8"/>
        <color theme="1"/>
        <rFont val="Arial"/>
        <family val="2"/>
      </rPr>
      <t>MS130-48P-HW</t>
    </r>
  </si>
  <si>
    <t>20010094</t>
  </si>
  <si>
    <t>dSchulWLAN MS125-24-HW</t>
  </si>
  <si>
    <r>
      <t xml:space="preserve">Lifetime* Garantie (EOST Mar 28, 2030)  Nachfolger: </t>
    </r>
    <r>
      <rPr>
        <b/>
        <sz val="8"/>
        <color theme="1"/>
        <rFont val="Arial"/>
        <family val="2"/>
      </rPr>
      <t>MS130-24X-HW</t>
    </r>
  </si>
  <si>
    <t>20010095</t>
  </si>
  <si>
    <t>dSchulWLAN MS125-24P-HW</t>
  </si>
  <si>
    <t>20010096</t>
  </si>
  <si>
    <t>dSchulWLAN MS125-48-HW</t>
  </si>
  <si>
    <r>
      <t xml:space="preserve">Lifetime* Garantie (EOST Mar 28, 2030)  Nachfolger: </t>
    </r>
    <r>
      <rPr>
        <b/>
        <sz val="8"/>
        <color theme="1"/>
        <rFont val="Arial"/>
        <family val="2"/>
      </rPr>
      <t>MS130-48X-HW</t>
    </r>
  </si>
  <si>
    <t>20010097</t>
  </si>
  <si>
    <t>dSchulWLAN MS125-48LP-HW</t>
  </si>
  <si>
    <t>20010098</t>
  </si>
  <si>
    <t>dSchulWLAN MS125-48FP-HW</t>
  </si>
  <si>
    <t>dSchulWLAN MS130-8-HW</t>
  </si>
  <si>
    <t>8×1G / Uplink: 2×1G SFP / (Lifetime* Garantie)</t>
  </si>
  <si>
    <t>dSchulWLAN MS130-8P-HW</t>
  </si>
  <si>
    <t>8×1G / Uplink: 2×1G SFP / POE+ / (Lifetime* Garantie)</t>
  </si>
  <si>
    <t>dSchulWLAN MS130-24-HW</t>
  </si>
  <si>
    <t>24×1G / Uplink:  4×1G SFP / (Lifetime* Garantie)</t>
  </si>
  <si>
    <t>dSchulWLAN MS130-24P-HW</t>
  </si>
  <si>
    <t>24×1G / Uplink: 4×1G SFP / POE+ / (Lifetime* Garantie)</t>
  </si>
  <si>
    <t>dSchulWLAN MS130-24X-HW</t>
  </si>
  <si>
    <t>18×1G, 6x2.5G / Uplink: 4×10G SFP+ / POE+ / (Lifetime* Garantie)</t>
  </si>
  <si>
    <t>dSchulWLAN MS130-48-HW</t>
  </si>
  <si>
    <t>48×1G / Uplink:  4×1G SFP / (Lifetime* Garantie)</t>
  </si>
  <si>
    <t>dSchulWLAN MS130-48P-HW</t>
  </si>
  <si>
    <t>48×1G / Uplink:  4×1G SFP / POE+ / (Lifetime* Garantie)</t>
  </si>
  <si>
    <t>dSchulWLAN MS130-48X-HW</t>
  </si>
  <si>
    <t>40×1G, 8x2.5G / Uplink:  4×10G SFP+ / POE+ / (Lifetime* Garantie)</t>
  </si>
  <si>
    <t>dSchulWLAN MS210-24-HW</t>
  </si>
  <si>
    <t>24×1G / Uplink: 4×1G SFP / (Lifetime* Garantie)</t>
  </si>
  <si>
    <t>20010100</t>
  </si>
  <si>
    <t>dSchulWLAN MS210-24P-HW</t>
  </si>
  <si>
    <t>20010101</t>
  </si>
  <si>
    <t>dSchulWLAN MS210-48-HW</t>
  </si>
  <si>
    <t>20010102</t>
  </si>
  <si>
    <t>dSchulWLAN MS210-48LP-HW</t>
  </si>
  <si>
    <t>20010103</t>
  </si>
  <si>
    <t>dSchulWLAN MS210-48FP-HW</t>
  </si>
  <si>
    <t>dSchulWLAN MS225-24-HW</t>
  </si>
  <si>
    <t>24×1G / Uplink: 4×10G SFP+ / (Lifetime* Garantie)</t>
  </si>
  <si>
    <t>20010105</t>
  </si>
  <si>
    <t>dSchulWLAN MS225-24P-HW</t>
  </si>
  <si>
    <t>24×1G / Uplink: 4×10G SFP+ / POE+ / (Lifetime* Garantie)</t>
  </si>
  <si>
    <t>20010106</t>
  </si>
  <si>
    <t>dSchulWLAN MS225-48-HW</t>
  </si>
  <si>
    <t>48×1G / Uplink: 4×10G SFP+ / (Lifetime* Garantie)</t>
  </si>
  <si>
    <t>20010107</t>
  </si>
  <si>
    <t>dSchulWLAN MS225-48LP-HW</t>
  </si>
  <si>
    <t>48×1G / Uplink: 4×10G SFP+ / POE+ / (Lifetime* Garantie)</t>
  </si>
  <si>
    <t>20010108</t>
  </si>
  <si>
    <t>dSchulWLAN MS225-48FP-HW</t>
  </si>
  <si>
    <t>20010109</t>
  </si>
  <si>
    <t>dSchulWLAN MS250-48LP-HW</t>
  </si>
  <si>
    <t>48×1G / Uplink: 4×10G SFP+ / POE+ / L3 / (Lifetime* Garantie)</t>
  </si>
  <si>
    <t>20010110</t>
  </si>
  <si>
    <t>dSchulWLAN MS250-48FP-HW</t>
  </si>
  <si>
    <t>dSchulWLAN MS410-16-HW</t>
  </si>
  <si>
    <t>dSchulWLAN MS410-32-HW</t>
  </si>
  <si>
    <t>dSchulWLAN MS425-16-HW</t>
  </si>
  <si>
    <r>
      <t xml:space="preserve">nicht mehr bestellbar / Lifetime* Garantie (EOST Sep 28, 2029) </t>
    </r>
    <r>
      <rPr>
        <b/>
        <sz val="8"/>
        <color theme="1"/>
        <rFont val="Arial"/>
        <family val="2"/>
      </rPr>
      <t xml:space="preserve"> Nachfolger: C9300X-24Y-M</t>
    </r>
  </si>
  <si>
    <t>dSchulWLAN MS425-32-HW</t>
  </si>
  <si>
    <r>
      <t xml:space="preserve">nicht mehr bestellbar / Lifetime* Garantie (EOST Sep 28, 2029)  </t>
    </r>
    <r>
      <rPr>
        <b/>
        <sz val="8"/>
        <color theme="1"/>
        <rFont val="Arial"/>
        <family val="2"/>
      </rPr>
      <t>Nachfolger: C9300X-24Y-M</t>
    </r>
  </si>
  <si>
    <t>dSchulWLAN C9300X-24Y-M</t>
  </si>
  <si>
    <t>24x25GE SFP+ / ohne Uplink Modul / L3 / (Lifetime* Garantie)</t>
  </si>
  <si>
    <t>dSchulWLAN C9300-24S-M</t>
  </si>
  <si>
    <t>24x1GE SFP / ohne Uplink Modul / L3 / (Lifetime* Garantie)</t>
  </si>
  <si>
    <t>dSchulWLAN C9300-48S-M</t>
  </si>
  <si>
    <t>48x1GE SFP / ohne Uplink Modul / L3 / (Lifetime* Garantie)</t>
  </si>
  <si>
    <t>dSchulWLAN Zubehör LAN-Technik</t>
  </si>
  <si>
    <t>dSchulWLAN C9300X-NM-8Y-M</t>
  </si>
  <si>
    <t>8 x 1/10G/25G SFP28 Uplink Module für C9300</t>
  </si>
  <si>
    <t>dSchulWLAN C9300-NM-8X-M</t>
  </si>
  <si>
    <t>8 x 10G/1G SFP+ Uplink Module für C9300</t>
  </si>
  <si>
    <t>dSchulWLAN MA-SFP-1GB-LX10</t>
  </si>
  <si>
    <t>20005968</t>
  </si>
  <si>
    <t>dSchulWLAN MA-SFP-1GB-SX</t>
  </si>
  <si>
    <t>20005969</t>
  </si>
  <si>
    <t>dSchulWLAN MA-SFP-10GB-LR</t>
  </si>
  <si>
    <t>dSchulWLAN MA-SFP-10GB-LRM</t>
  </si>
  <si>
    <t>20013065</t>
  </si>
  <si>
    <t>dSchulWLAN MA-SFP-1GB-TX</t>
  </si>
  <si>
    <t>20013066</t>
  </si>
  <si>
    <t>dSchulWLAN MA-SFP-10GB-SR</t>
  </si>
  <si>
    <t>dSchulWLAN MA-CBL-40G-50CM</t>
  </si>
  <si>
    <t>20007106</t>
  </si>
  <si>
    <t>dSchulWLAN MA-CBL-40G-1M</t>
  </si>
  <si>
    <t>20007107</t>
  </si>
  <si>
    <t>dSchulWLAN MA-CBL-40G-3M</t>
  </si>
  <si>
    <t>dSchulWLAN MA-PWR-CORD-EU</t>
  </si>
  <si>
    <t>dSchulWLAN Spezialhardware auf Anfrage</t>
  </si>
  <si>
    <t>dSchulWLAN-Material-Lizenz-tats-Wert</t>
  </si>
  <si>
    <t>dSchulWLAN 5-Jahres Lizenzen*** für Access Points</t>
  </si>
  <si>
    <t>20010115</t>
  </si>
  <si>
    <t>dSchulWLAN LIC-ENT-5YR</t>
  </si>
  <si>
    <t>Lizenz***</t>
  </si>
  <si>
    <t>dSchulWLAN 5-Jahres Lizenzen*** für LAN-Switche</t>
  </si>
  <si>
    <t>20010116</t>
  </si>
  <si>
    <t>dSchulWLAN LIC-MS120-8LP-5YR</t>
  </si>
  <si>
    <t>Lizenz***, Bitte EOST der Hardware beachten</t>
  </si>
  <si>
    <t>20010117</t>
  </si>
  <si>
    <t>dSchulWLAN LIC-MS120-8FP-5YR</t>
  </si>
  <si>
    <t>20010118</t>
  </si>
  <si>
    <t>dSchulWLAN LIC-MS120-24-5YR</t>
  </si>
  <si>
    <t>20010119</t>
  </si>
  <si>
    <t>dSchulWLAN LIC-MS120-24P-5YR</t>
  </si>
  <si>
    <t>20010120</t>
  </si>
  <si>
    <t>dSchulWLAN LIC-MS120-48-5YR</t>
  </si>
  <si>
    <t>20010121</t>
  </si>
  <si>
    <t>dSchulWLAN LIC-MS120-48LP-5YR</t>
  </si>
  <si>
    <t>20010122</t>
  </si>
  <si>
    <t>dSchulWLAN LIC-MS120-48FP-5YR</t>
  </si>
  <si>
    <t>20010123</t>
  </si>
  <si>
    <t>dSchulWLAN LIC-MS125-24-5YR</t>
  </si>
  <si>
    <t>20010124</t>
  </si>
  <si>
    <t>dSchulWLAN LIC-MS125-24P-5YR</t>
  </si>
  <si>
    <t>20010125</t>
  </si>
  <si>
    <t>dSchulWLAN LIC-MS125-48-5YR</t>
  </si>
  <si>
    <t>20010126</t>
  </si>
  <si>
    <t>dSchulWLAN LIC-MS125-48LP-5YR</t>
  </si>
  <si>
    <t>20010127</t>
  </si>
  <si>
    <t>dSchulWLAN LIC-MS125-48FP-5YR</t>
  </si>
  <si>
    <t>dSchulWLAN LIC-MS130-CMPT-5Y</t>
  </si>
  <si>
    <t>Lizenz***, Für MS130 Serie 8 Ports</t>
  </si>
  <si>
    <t>dSchulWLAN  LIC-MS130-24-5Y</t>
  </si>
  <si>
    <t>Lizenz***, Für MS130 Serie 24 Ports</t>
  </si>
  <si>
    <t>dSchulWLAN  LIC-MS130-48-5Y</t>
  </si>
  <si>
    <t>Lizenz***, Für MS130 Serie 48 Ports</t>
  </si>
  <si>
    <t>20010128</t>
  </si>
  <si>
    <t>dSchulWLAN LIC-MS210-24-5YR</t>
  </si>
  <si>
    <t>20010129</t>
  </si>
  <si>
    <t>dSchulWLAN LIC-MS210-24P-5YR</t>
  </si>
  <si>
    <t>20010130</t>
  </si>
  <si>
    <t>dSchulWLAN LIC-MS210-48-5YR</t>
  </si>
  <si>
    <t>20010131</t>
  </si>
  <si>
    <t>dSchulWLAN LIC-MS210-48LP-5YR</t>
  </si>
  <si>
    <t>20010132</t>
  </si>
  <si>
    <t>dSchulWLAN LIC-MS210-48FP-5YR</t>
  </si>
  <si>
    <t>20010133</t>
  </si>
  <si>
    <t>dSchulWLAN LIC-MS225-24-5YR</t>
  </si>
  <si>
    <t>20010134</t>
  </si>
  <si>
    <t>dSchulWLAN LIC-MS225-24P-5YR</t>
  </si>
  <si>
    <t>20010135</t>
  </si>
  <si>
    <t>dSchulWLAN LIC-MS225-48-5YR</t>
  </si>
  <si>
    <t>20010136</t>
  </si>
  <si>
    <t>dSchulWLAN LIC-MS225-48LP-5YR</t>
  </si>
  <si>
    <t>20010137</t>
  </si>
  <si>
    <t>dSchulWLAN LIC-MS225-48FP-5YR</t>
  </si>
  <si>
    <t>20010138</t>
  </si>
  <si>
    <t>dSchulWLAN LIC-MS250-48LP-5YR</t>
  </si>
  <si>
    <t>20010139</t>
  </si>
  <si>
    <t>dSchulWLAN LIC-MS250-48FP-5YR</t>
  </si>
  <si>
    <t>dSchulWLAN  LIC-C9300-24E-5Y</t>
  </si>
  <si>
    <t>dSchulWLAN  LIC-C9300-48E-5Y</t>
  </si>
  <si>
    <t>dSchulWLAN 5-Jahres Lizenzen für Spezialhardware auf Anfrage</t>
  </si>
  <si>
    <t>Individualleistung Installation, Montage, Entstörung vor Ort nach Aufwand</t>
  </si>
  <si>
    <t>Individualleistung Installation+Montage</t>
  </si>
  <si>
    <t>n. t. Aufw.</t>
  </si>
  <si>
    <t>Laufende Betriebsdienstleistungen:</t>
  </si>
  <si>
    <t>dSchulWLAN Remote Betrieb je Device und Monat für Schulen die keine Filter- oder Anschlusslösung des Landes nutzen</t>
  </si>
  <si>
    <t>Der Remotebetrieb der Komponenten wird zentral durch das Land finanziert. Eine Ausnahme bilden Schulen, die keine Filter- oder Anschlusslösung des Landes nutzen oder sich in privater Trägerschaft befinden. Die Pauschale richtet sich nach der Anzahl der in Betrieb genommenen Komponenten (Access Points und Switche).</t>
  </si>
  <si>
    <t>dSchulWLAN Betrieb je Device/Monat PRV</t>
  </si>
  <si>
    <t>Summe Einmalkosten</t>
  </si>
  <si>
    <t>Summe laufende monatliche Kosten je Monat</t>
  </si>
  <si>
    <t xml:space="preserve">* Lifetime: </t>
  </si>
  <si>
    <t xml:space="preserve">"Die Lifetime eines Gerätes endet mit dem End-of-Support (EOST) Datum. Dieses Datum wird vom Hersteller, bei Abkündigung eines Produktes definiert und kann für abgekündigte Produkte hier geprüft werden: https://documentation.meraki.com/General_Administration/Other_Topics/Returns_(RMAs)_Warranties_and_End-of-Life_Information  .
Die grundsätzliche Nutzbarkeit der Hardware wird durch die Lifetime begrenz und steht NICHT in direkter Beziehung mit der Lizenz und der Lizenzdauer."								</t>
  </si>
  <si>
    <t xml:space="preserve">** Garantie: </t>
  </si>
  <si>
    <t xml:space="preserve">Die Garantie deckt physische Defekte am Gerät ab, läuft nach einem festgelegten Zeitraum ab und ermöglicht Reparatur oder Austausch defekter Hardware.								</t>
  </si>
  <si>
    <t xml:space="preserve">1. Hardware-Abdeckung: </t>
  </si>
  <si>
    <t>Die Gerätegarantie deckt physische Defekte und Fehlfunktionen des Geräts ab, 
die aufgrund von Herstellungsfehlern auftreten können.</t>
  </si>
  <si>
    <t xml:space="preserve">2. Dauer: </t>
  </si>
  <si>
    <t xml:space="preserve">Die Garantiezeit ist je Produkt fest definiert und liegt zwischen 1-3 Jahren bzw. Lifetime*. 
Die Garantie endet nach der Garantielaufzeit unabhängig von der Lizenzlaufzeit. </t>
  </si>
  <si>
    <t xml:space="preserve">3. Austausch und Reparatur: </t>
  </si>
  <si>
    <t>Während der Garantiezeit werden defekte Geräte repariert oder ausgetauscht.</t>
  </si>
  <si>
    <t>*** Lizenzen:</t>
  </si>
  <si>
    <t>Ermöglicht Zugriff auf die Cloud-Management-Plattform, bietet Support und Updates, läuft nach einem bestimmten Zeitraum ab und muss erneuert. Ohne Zugriff auf die Management-Plattform können die Geräte nicht konfigriert und betrieben werden.</t>
  </si>
  <si>
    <t xml:space="preserve">1. Funktionalität und Management: </t>
  </si>
  <si>
    <t>Eine Meraki Lizenz gewährt Zugang zur Cloud-Management-Plattform von Meraki. Dies umfasst zentrale Verwaltung, Konfiguration, Monitoring und Fehlerbehebung von Meraki-Geräten über das Dashboard.</t>
  </si>
  <si>
    <t xml:space="preserve">2. Support und Updates: </t>
  </si>
  <si>
    <t>Die Lizenz beinhaltet technischen Support und regelmäßige Firmware-Updates, wodurch die Geräte stets auf dem neuesten Stand gehalten werden.</t>
  </si>
  <si>
    <t>3. Dauer:</t>
  </si>
  <si>
    <t>Lizenzen sind in der Regel für bestimmte Zeiträume erhältlich (z.B. 1, 3, 5 ) und müssen nach Ablauf erneuert werden, um die Funktionalität und den Zugang zum Dashboard aufrechtzuerhalten.</t>
  </si>
  <si>
    <t>gültig 01.10.2024 bis 31.10.2024
V13483-10</t>
  </si>
  <si>
    <r>
      <t xml:space="preserve">nicht mehr bestellbar / Lifetime* Garantie (EOST Sep 28, 2029)  </t>
    </r>
    <r>
      <rPr>
        <b/>
        <sz val="8"/>
        <color theme="1"/>
        <rFont val="Arial"/>
        <family val="2"/>
      </rPr>
      <t>Nachfolger: C9300-24S-M</t>
    </r>
  </si>
  <si>
    <r>
      <t xml:space="preserve">nicht mehr bestellbar / Lifetime* Garantie (EOST Sep 28, 2029)  </t>
    </r>
    <r>
      <rPr>
        <b/>
        <sz val="8"/>
        <color theme="1"/>
        <rFont val="Arial"/>
        <family val="2"/>
      </rPr>
      <t>Nachfolger: C9300-48S-M</t>
    </r>
  </si>
  <si>
    <t>Lizenz***, für C9300 Serie mit 24 Ports</t>
  </si>
  <si>
    <t>Lizenz***, für C9300 Serie mit 48 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</si>
</sst>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1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165" fontId="1" fillId="3" borderId="3" xfId="0" applyNumberFormat="1" applyFont="1" applyFill="1" applyBorder="1" applyAlignment="1">
      <alignment horizontal="center" vertical="top" wrapText="1"/>
    </xf>
    <xf numFmtId="165" fontId="1" fillId="3" borderId="4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 wrapText="1"/>
      <protection locked="0"/>
    </xf>
    <xf numFmtId="165" fontId="0" fillId="0" borderId="3" xfId="0" applyNumberFormat="1" applyBorder="1" applyAlignment="1">
      <alignment horizontal="right" vertical="top" wrapText="1"/>
    </xf>
    <xf numFmtId="165" fontId="0" fillId="0" borderId="4" xfId="0" applyNumberFormat="1" applyBorder="1" applyAlignment="1">
      <alignment horizontal="right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165" fontId="0" fillId="5" borderId="3" xfId="0" applyNumberFormat="1" applyFill="1" applyBorder="1" applyAlignment="1">
      <alignment horizontal="right" vertical="top" wrapText="1"/>
    </xf>
    <xf numFmtId="165" fontId="0" fillId="2" borderId="4" xfId="0" quotePrefix="1" applyNumberForma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left" vertical="top" wrapText="1"/>
    </xf>
    <xf numFmtId="0" fontId="0" fillId="2" borderId="3" xfId="0" applyFont="1" applyFill="1" applyBorder="1" applyAlignment="1" applyProtection="1">
      <alignment horizontal="center" vertical="top" wrapText="1"/>
      <protection locked="0"/>
    </xf>
    <xf numFmtId="165" fontId="0" fillId="0" borderId="3" xfId="0" applyNumberFormat="1" applyFont="1" applyBorder="1" applyAlignment="1">
      <alignment horizontal="right" vertical="top" wrapText="1"/>
    </xf>
    <xf numFmtId="165" fontId="0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top" wrapText="1"/>
    </xf>
    <xf numFmtId="165" fontId="5" fillId="0" borderId="3" xfId="0" applyNumberFormat="1" applyFont="1" applyBorder="1" applyAlignment="1">
      <alignment horizontal="right" vertical="top" wrapText="1"/>
    </xf>
    <xf numFmtId="165" fontId="5" fillId="0" borderId="4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165" fontId="5" fillId="0" borderId="3" xfId="0" applyNumberFormat="1" applyFont="1" applyFill="1" applyBorder="1" applyAlignment="1">
      <alignment horizontal="right" vertical="top" wrapText="1"/>
    </xf>
    <xf numFmtId="165" fontId="5" fillId="0" borderId="4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top" wrapText="1"/>
    </xf>
    <xf numFmtId="165" fontId="0" fillId="0" borderId="3" xfId="0" applyNumberFormat="1" applyFill="1" applyBorder="1" applyAlignment="1">
      <alignment horizontal="right" vertical="top" wrapText="1"/>
    </xf>
    <xf numFmtId="0" fontId="8" fillId="0" borderId="3" xfId="0" applyFont="1" applyBorder="1" applyAlignment="1">
      <alignment horizontal="left" vertical="top" wrapText="1"/>
    </xf>
    <xf numFmtId="165" fontId="0" fillId="5" borderId="3" xfId="0" quotePrefix="1" applyNumberForma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165" fontId="0" fillId="4" borderId="3" xfId="0" applyNumberFormat="1" applyFill="1" applyBorder="1" applyAlignment="1">
      <alignment horizontal="right" vertical="top" wrapText="1"/>
    </xf>
    <xf numFmtId="165" fontId="0" fillId="4" borderId="4" xfId="0" applyNumberFormat="1" applyFill="1" applyBorder="1" applyAlignment="1">
      <alignment horizontal="right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5" fontId="2" fillId="4" borderId="4" xfId="0" applyNumberFormat="1" applyFont="1" applyFill="1" applyBorder="1" applyAlignment="1">
      <alignment vertical="top" wrapText="1"/>
    </xf>
    <xf numFmtId="0" fontId="4" fillId="6" borderId="0" xfId="0" applyFont="1" applyFill="1" applyAlignment="1" applyProtection="1">
      <alignment vertical="top"/>
    </xf>
    <xf numFmtId="0" fontId="2" fillId="6" borderId="5" xfId="0" applyFont="1" applyFill="1" applyBorder="1" applyAlignment="1" applyProtection="1">
      <alignment vertical="top"/>
    </xf>
    <xf numFmtId="0" fontId="10" fillId="6" borderId="5" xfId="0" applyFont="1" applyFill="1" applyBorder="1" applyAlignment="1" applyProtection="1">
      <alignment horizontal="left" vertical="top" wrapText="1"/>
    </xf>
    <xf numFmtId="0" fontId="10" fillId="6" borderId="5" xfId="0" applyFont="1" applyFill="1" applyBorder="1" applyAlignment="1" applyProtection="1">
      <alignment horizontal="left" vertical="top"/>
    </xf>
    <xf numFmtId="0" fontId="2" fillId="6" borderId="0" xfId="0" applyFont="1" applyFill="1" applyBorder="1" applyAlignment="1" applyProtection="1">
      <alignment vertical="top"/>
    </xf>
    <xf numFmtId="0" fontId="10" fillId="6" borderId="0" xfId="0" applyFont="1" applyFill="1" applyBorder="1" applyAlignment="1" applyProtection="1">
      <alignment horizontal="left" vertical="top" wrapText="1"/>
    </xf>
    <xf numFmtId="0" fontId="10" fillId="6" borderId="0" xfId="0" applyFont="1" applyFill="1" applyBorder="1" applyAlignment="1" applyProtection="1">
      <alignment horizontal="left" vertical="top" wrapText="1"/>
    </xf>
    <xf numFmtId="0" fontId="10" fillId="6" borderId="0" xfId="0" applyFont="1" applyFill="1" applyBorder="1" applyAlignment="1" applyProtection="1">
      <alignment horizontal="left" vertical="top"/>
    </xf>
    <xf numFmtId="0" fontId="10" fillId="6" borderId="5" xfId="0" applyFont="1" applyFill="1" applyBorder="1" applyAlignment="1" applyProtection="1">
      <alignment horizontal="left" vertical="top" wrapText="1"/>
    </xf>
    <xf numFmtId="0" fontId="0" fillId="6" borderId="0" xfId="0" applyFill="1" applyAlignment="1" applyProtection="1">
      <alignment horizontal="left" vertical="top" wrapText="1"/>
    </xf>
    <xf numFmtId="0" fontId="0" fillId="6" borderId="0" xfId="0" applyFill="1" applyAlignment="1" applyProtection="1">
      <alignment horizontal="center" vertical="top" wrapText="1"/>
    </xf>
    <xf numFmtId="0" fontId="0" fillId="6" borderId="1" xfId="0" applyFill="1" applyBorder="1" applyAlignment="1" applyProtection="1">
      <alignment vertical="top" wrapText="1"/>
    </xf>
    <xf numFmtId="0" fontId="0" fillId="6" borderId="0" xfId="0" applyFill="1" applyAlignment="1" applyProtection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0" fillId="0" borderId="0" xfId="0" applyNumberFormat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D32%20Arbeitsordner/Intern/01-WLAN/03-SH/dSchulWLAN/Vertrag%20Lieferanten/Bechtle-Warenkorb/2023-06-05%20&#196;nderungsantrag%20Warenkorb%20WK%2022_Dollarkurse%2018288%20Monat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Änderungen"/>
      <sheetName val="Daten"/>
    </sheetNames>
    <sheetDataSet>
      <sheetData sheetId="0"/>
      <sheetData sheetId="1">
        <row r="2">
          <cell r="A2" t="str">
            <v>19010201 - Tablet PC</v>
          </cell>
          <cell r="B2" t="str">
            <v>RE3/14971/22 - BASIS</v>
          </cell>
          <cell r="C2" t="str">
            <v>Ja</v>
          </cell>
          <cell r="D2" t="str">
            <v>Neuaufnahme</v>
          </cell>
        </row>
        <row r="3">
          <cell r="A3" t="str">
            <v>19010201Z - Tablet PC SIM</v>
          </cell>
          <cell r="B3" t="str">
            <v>RE3/14971/22 - Hardware + DL</v>
          </cell>
          <cell r="C3" t="str">
            <v>Nein</v>
          </cell>
          <cell r="D3" t="str">
            <v>Preisänderung</v>
          </cell>
        </row>
        <row r="4">
          <cell r="A4" t="str">
            <v>19010202 - Notebook</v>
          </cell>
          <cell r="B4" t="str">
            <v>RE3/14974/22 - iPhones + iPads</v>
          </cell>
          <cell r="D4" t="str">
            <v>End of Life</v>
          </cell>
        </row>
        <row r="5">
          <cell r="A5" t="str">
            <v>19010202Z - Notebook SIM</v>
          </cell>
          <cell r="B5" t="str">
            <v>RE3/18288/22 - dSchulLAN-WLAN</v>
          </cell>
          <cell r="D5" t="str">
            <v>Sonstiges</v>
          </cell>
        </row>
        <row r="6">
          <cell r="A6" t="str">
            <v>19010290 - Mobiler PC</v>
          </cell>
          <cell r="B6" t="str">
            <v>RE3/19025/22 - Videokommunikation</v>
          </cell>
        </row>
        <row r="7">
          <cell r="A7" t="str">
            <v>19010292 - Mobiler PC (Zubehör)</v>
          </cell>
          <cell r="B7" t="str">
            <v>Neuer Rahmenvertrag</v>
          </cell>
        </row>
        <row r="8">
          <cell r="A8" t="str">
            <v>19010690 - Personal Computer</v>
          </cell>
        </row>
        <row r="9">
          <cell r="A9" t="str">
            <v>19010692 - Personal Computer (Zubehör)</v>
          </cell>
        </row>
        <row r="10">
          <cell r="A10" t="str">
            <v>19060301 - Mobiltelefon</v>
          </cell>
        </row>
        <row r="11">
          <cell r="A11" t="str">
            <v>19060302 - Smartphone</v>
          </cell>
        </row>
        <row r="12">
          <cell r="A12" t="str">
            <v>19060390 - Mobilfunkeinrichtung</v>
          </cell>
        </row>
        <row r="13">
          <cell r="A13" t="str">
            <v>19060392 - Mobilfunkeinrichtung (Zubehör)</v>
          </cell>
        </row>
        <row r="14">
          <cell r="A14" t="str">
            <v>19100190 - Fotoapparat, Videokamera</v>
          </cell>
        </row>
        <row r="15">
          <cell r="A15" t="str">
            <v>19100192 - Fotoapparat, Videokamera (Zubehör)</v>
          </cell>
        </row>
        <row r="16">
          <cell r="A16" t="str">
            <v>19130101 - Maus</v>
          </cell>
        </row>
        <row r="17">
          <cell r="A17" t="str">
            <v>19130109 - Tastatur</v>
          </cell>
        </row>
        <row r="18">
          <cell r="A18" t="str">
            <v>19130190 - Eingabegerät</v>
          </cell>
        </row>
        <row r="19">
          <cell r="A19" t="str">
            <v>19130192 - Eingabegerät (Zubehör)</v>
          </cell>
        </row>
        <row r="20">
          <cell r="A20" t="str">
            <v>19140390 - Bildschirm</v>
          </cell>
        </row>
        <row r="21">
          <cell r="A21" t="str">
            <v>19140392 - Bildschirm (Zubehör)</v>
          </cell>
        </row>
        <row r="22">
          <cell r="A22" t="str">
            <v>25249000 - IuK-Dienstleistung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3FF-DC59-446F-851C-114AC4667EF4}">
  <sheetPr>
    <pageSetUpPr fitToPage="1"/>
  </sheetPr>
  <dimension ref="A1:H125"/>
  <sheetViews>
    <sheetView tabSelected="1" zoomScale="118" zoomScaleNormal="118" zoomScaleSheetLayoutView="100" workbookViewId="0">
      <pane xSplit="1" ySplit="2" topLeftCell="B43" activePane="bottomRight" state="frozen"/>
      <selection pane="topRight" activeCell="B1" sqref="B1"/>
      <selection pane="bottomLeft" activeCell="A4" sqref="A4"/>
      <selection pane="bottomRight" activeCell="J48" sqref="J48"/>
    </sheetView>
  </sheetViews>
  <sheetFormatPr baseColWidth="10" defaultColWidth="11.25" defaultRowHeight="14.25" x14ac:dyDescent="0.2"/>
  <cols>
    <col min="1" max="1" width="8.375" style="82" customWidth="1"/>
    <col min="2" max="2" width="15.625" style="83" customWidth="1"/>
    <col min="3" max="3" width="40" style="82" customWidth="1"/>
    <col min="4" max="4" width="49.75" style="84" customWidth="1"/>
    <col min="5" max="6" width="12.625" style="82" customWidth="1"/>
    <col min="7" max="8" width="13.125" style="85" customWidth="1"/>
    <col min="9" max="16384" width="11.25" style="16"/>
  </cols>
  <sheetData>
    <row r="1" spans="1:8" s="1" customFormat="1" ht="40.5" customHeight="1" thickBot="1" x14ac:dyDescent="0.25">
      <c r="A1" s="2" t="s">
        <v>0</v>
      </c>
      <c r="B1" s="3"/>
      <c r="C1" s="4"/>
      <c r="D1" s="5"/>
      <c r="E1" s="4"/>
      <c r="F1" s="6" t="s">
        <v>234</v>
      </c>
      <c r="G1" s="6"/>
      <c r="H1" s="6"/>
    </row>
    <row r="2" spans="1:8" customFormat="1" ht="44.25" customHeight="1" thickBot="1" x14ac:dyDescent="0.25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</row>
    <row r="3" spans="1:8" customFormat="1" ht="15.75" thickBot="1" x14ac:dyDescent="0.25">
      <c r="A3" s="12" t="s">
        <v>9</v>
      </c>
      <c r="B3" s="13"/>
      <c r="C3" s="13"/>
      <c r="D3" s="14"/>
      <c r="E3" s="13"/>
      <c r="F3" s="13"/>
      <c r="G3" s="13"/>
      <c r="H3" s="15"/>
    </row>
    <row r="4" spans="1:8" customFormat="1" ht="15" thickBot="1" x14ac:dyDescent="0.25">
      <c r="A4" s="17">
        <v>10</v>
      </c>
      <c r="B4" s="18">
        <v>20009098</v>
      </c>
      <c r="C4" s="19" t="s">
        <v>10</v>
      </c>
      <c r="D4" s="20"/>
      <c r="E4" s="21"/>
      <c r="F4" s="18" t="s">
        <v>11</v>
      </c>
      <c r="G4" s="22">
        <v>490</v>
      </c>
      <c r="H4" s="23">
        <f t="shared" ref="H4" si="0">E4*G4</f>
        <v>0</v>
      </c>
    </row>
    <row r="5" spans="1:8" customFormat="1" ht="15.75" thickBot="1" x14ac:dyDescent="0.25">
      <c r="A5" s="12" t="s">
        <v>12</v>
      </c>
      <c r="B5" s="13"/>
      <c r="C5" s="13"/>
      <c r="D5" s="14"/>
      <c r="E5" s="13"/>
      <c r="F5" s="13"/>
      <c r="G5" s="13"/>
      <c r="H5" s="15"/>
    </row>
    <row r="6" spans="1:8" customFormat="1" ht="15" thickBot="1" x14ac:dyDescent="0.25">
      <c r="A6" s="24">
        <v>50</v>
      </c>
      <c r="B6" s="25">
        <v>20007378</v>
      </c>
      <c r="C6" s="26" t="s">
        <v>13</v>
      </c>
      <c r="D6" s="27"/>
      <c r="E6" s="25"/>
      <c r="F6" s="25"/>
      <c r="G6" s="28"/>
      <c r="H6" s="29" t="s">
        <v>14</v>
      </c>
    </row>
    <row r="7" spans="1:8" ht="15.75" thickBot="1" x14ac:dyDescent="0.25">
      <c r="A7" s="12" t="s">
        <v>15</v>
      </c>
      <c r="B7" s="13"/>
      <c r="C7" s="13"/>
      <c r="D7" s="14"/>
      <c r="E7" s="13"/>
      <c r="F7" s="13"/>
      <c r="G7" s="13"/>
      <c r="H7" s="15"/>
    </row>
    <row r="8" spans="1:8" ht="15" thickBot="1" x14ac:dyDescent="0.25">
      <c r="A8" s="17">
        <v>70</v>
      </c>
      <c r="B8" s="18" t="s">
        <v>17</v>
      </c>
      <c r="C8" s="19" t="s">
        <v>18</v>
      </c>
      <c r="D8" s="20" t="s">
        <v>16</v>
      </c>
      <c r="E8" s="21"/>
      <c r="F8" s="18" t="s">
        <v>11</v>
      </c>
      <c r="G8" s="22">
        <v>579.37</v>
      </c>
      <c r="H8" s="23">
        <f t="shared" ref="H8:H69" si="1">E8*G8</f>
        <v>0</v>
      </c>
    </row>
    <row r="9" spans="1:8" ht="15" thickBot="1" x14ac:dyDescent="0.25">
      <c r="A9" s="17">
        <v>80</v>
      </c>
      <c r="B9" s="18">
        <v>20010084</v>
      </c>
      <c r="C9" s="19" t="s">
        <v>19</v>
      </c>
      <c r="D9" s="20" t="s">
        <v>16</v>
      </c>
      <c r="E9" s="21"/>
      <c r="F9" s="18" t="s">
        <v>11</v>
      </c>
      <c r="G9" s="22">
        <v>724.67</v>
      </c>
      <c r="H9" s="23">
        <f t="shared" si="1"/>
        <v>0</v>
      </c>
    </row>
    <row r="10" spans="1:8" s="1" customFormat="1" ht="15.75" thickBot="1" x14ac:dyDescent="0.25">
      <c r="A10" s="17">
        <v>90</v>
      </c>
      <c r="B10" s="18" t="s">
        <v>20</v>
      </c>
      <c r="C10" s="19" t="s">
        <v>21</v>
      </c>
      <c r="D10" s="20" t="s">
        <v>22</v>
      </c>
      <c r="E10" s="21"/>
      <c r="F10" s="18" t="s">
        <v>11</v>
      </c>
      <c r="G10" s="22">
        <v>639.29999999999995</v>
      </c>
      <c r="H10" s="23">
        <f t="shared" si="1"/>
        <v>0</v>
      </c>
    </row>
    <row r="11" spans="1:8" ht="15.75" thickBot="1" x14ac:dyDescent="0.25">
      <c r="A11" s="36">
        <v>100</v>
      </c>
      <c r="B11" s="37">
        <v>20010086</v>
      </c>
      <c r="C11" s="38" t="s">
        <v>23</v>
      </c>
      <c r="D11" s="20" t="s">
        <v>22</v>
      </c>
      <c r="E11" s="39"/>
      <c r="F11" s="40" t="s">
        <v>11</v>
      </c>
      <c r="G11" s="41">
        <v>889.93999999999994</v>
      </c>
      <c r="H11" s="42">
        <f t="shared" si="1"/>
        <v>0</v>
      </c>
    </row>
    <row r="12" spans="1:8" ht="15.75" thickBot="1" x14ac:dyDescent="0.25">
      <c r="A12" s="36">
        <v>120</v>
      </c>
      <c r="B12" s="49">
        <v>20011701</v>
      </c>
      <c r="C12" s="45" t="s">
        <v>24</v>
      </c>
      <c r="D12" s="46" t="s">
        <v>25</v>
      </c>
      <c r="E12" s="39"/>
      <c r="F12" s="44" t="s">
        <v>11</v>
      </c>
      <c r="G12" s="47">
        <v>677.41</v>
      </c>
      <c r="H12" s="48">
        <f t="shared" si="1"/>
        <v>0</v>
      </c>
    </row>
    <row r="13" spans="1:8" s="1" customFormat="1" ht="15.75" thickBot="1" x14ac:dyDescent="0.25">
      <c r="A13" s="43">
        <v>130</v>
      </c>
      <c r="B13" s="44">
        <v>20011702</v>
      </c>
      <c r="C13" s="45" t="s">
        <v>26</v>
      </c>
      <c r="D13" s="46" t="s">
        <v>25</v>
      </c>
      <c r="E13" s="39"/>
      <c r="F13" s="44" t="s">
        <v>11</v>
      </c>
      <c r="G13" s="47">
        <v>769.99</v>
      </c>
      <c r="H13" s="48">
        <f t="shared" si="1"/>
        <v>0</v>
      </c>
    </row>
    <row r="14" spans="1:8" ht="15.75" thickBot="1" x14ac:dyDescent="0.25">
      <c r="A14" s="12" t="s">
        <v>27</v>
      </c>
      <c r="B14" s="13"/>
      <c r="C14" s="13"/>
      <c r="D14" s="14"/>
      <c r="E14" s="13"/>
      <c r="F14" s="13"/>
      <c r="G14" s="13"/>
      <c r="H14" s="15"/>
    </row>
    <row r="15" spans="1:8" ht="15" thickBot="1" x14ac:dyDescent="0.25">
      <c r="A15" s="17">
        <v>140</v>
      </c>
      <c r="B15" s="18">
        <v>20005963</v>
      </c>
      <c r="C15" s="19" t="s">
        <v>28</v>
      </c>
      <c r="D15" s="20" t="s">
        <v>29</v>
      </c>
      <c r="E15" s="21"/>
      <c r="F15" s="18" t="s">
        <v>11</v>
      </c>
      <c r="G15" s="50">
        <v>137.67999999999998</v>
      </c>
      <c r="H15" s="23">
        <f t="shared" si="1"/>
        <v>0</v>
      </c>
    </row>
    <row r="16" spans="1:8" ht="15" thickBot="1" x14ac:dyDescent="0.25">
      <c r="A16" s="17">
        <v>150</v>
      </c>
      <c r="B16" s="18">
        <v>20005964</v>
      </c>
      <c r="C16" s="19" t="s">
        <v>30</v>
      </c>
      <c r="D16" s="20" t="s">
        <v>31</v>
      </c>
      <c r="E16" s="21"/>
      <c r="F16" s="18" t="s">
        <v>11</v>
      </c>
      <c r="G16" s="50">
        <v>72.28</v>
      </c>
      <c r="H16" s="23">
        <f t="shared" si="1"/>
        <v>0</v>
      </c>
    </row>
    <row r="17" spans="1:8" ht="15.75" thickBot="1" x14ac:dyDescent="0.25">
      <c r="A17" s="12" t="s">
        <v>32</v>
      </c>
      <c r="B17" s="13"/>
      <c r="C17" s="13"/>
      <c r="D17" s="14"/>
      <c r="E17" s="13"/>
      <c r="F17" s="13"/>
      <c r="G17" s="13"/>
      <c r="H17" s="15"/>
    </row>
    <row r="18" spans="1:8" ht="15" thickBot="1" x14ac:dyDescent="0.25">
      <c r="A18" s="17">
        <v>180</v>
      </c>
      <c r="B18" s="18" t="s">
        <v>33</v>
      </c>
      <c r="C18" s="19" t="s">
        <v>34</v>
      </c>
      <c r="D18" s="20" t="s">
        <v>35</v>
      </c>
      <c r="E18" s="21"/>
      <c r="F18" s="18" t="s">
        <v>11</v>
      </c>
      <c r="G18" s="22">
        <v>341.44</v>
      </c>
      <c r="H18" s="23">
        <f t="shared" si="1"/>
        <v>0</v>
      </c>
    </row>
    <row r="19" spans="1:8" ht="15" thickBot="1" x14ac:dyDescent="0.25">
      <c r="A19" s="17">
        <v>190</v>
      </c>
      <c r="B19" s="18" t="s">
        <v>36</v>
      </c>
      <c r="C19" s="19" t="s">
        <v>37</v>
      </c>
      <c r="D19" s="20" t="s">
        <v>35</v>
      </c>
      <c r="E19" s="21"/>
      <c r="F19" s="18" t="s">
        <v>11</v>
      </c>
      <c r="G19" s="22">
        <v>439.52</v>
      </c>
      <c r="H19" s="23">
        <f t="shared" si="1"/>
        <v>0</v>
      </c>
    </row>
    <row r="20" spans="1:8" ht="15" thickBot="1" x14ac:dyDescent="0.25">
      <c r="A20" s="17">
        <v>200</v>
      </c>
      <c r="B20" s="18" t="s">
        <v>38</v>
      </c>
      <c r="C20" s="19" t="s">
        <v>39</v>
      </c>
      <c r="D20" s="20" t="s">
        <v>40</v>
      </c>
      <c r="E20" s="21"/>
      <c r="F20" s="18" t="s">
        <v>11</v>
      </c>
      <c r="G20" s="22">
        <v>617.51</v>
      </c>
      <c r="H20" s="23">
        <f t="shared" si="1"/>
        <v>0</v>
      </c>
    </row>
    <row r="21" spans="1:8" ht="15" thickBot="1" x14ac:dyDescent="0.25">
      <c r="A21" s="17">
        <v>210</v>
      </c>
      <c r="B21" s="18" t="s">
        <v>41</v>
      </c>
      <c r="C21" s="19" t="s">
        <v>42</v>
      </c>
      <c r="D21" s="20" t="s">
        <v>43</v>
      </c>
      <c r="E21" s="21"/>
      <c r="F21" s="18" t="s">
        <v>11</v>
      </c>
      <c r="G21" s="22">
        <v>958.96</v>
      </c>
      <c r="H21" s="23">
        <f t="shared" si="1"/>
        <v>0</v>
      </c>
    </row>
    <row r="22" spans="1:8" ht="15" thickBot="1" x14ac:dyDescent="0.25">
      <c r="A22" s="17">
        <v>220</v>
      </c>
      <c r="B22" s="18" t="s">
        <v>44</v>
      </c>
      <c r="C22" s="19" t="s">
        <v>45</v>
      </c>
      <c r="D22" s="20" t="s">
        <v>46</v>
      </c>
      <c r="E22" s="21"/>
      <c r="F22" s="18" t="s">
        <v>11</v>
      </c>
      <c r="G22" s="22">
        <v>1106.06</v>
      </c>
      <c r="H22" s="23">
        <f t="shared" si="1"/>
        <v>0</v>
      </c>
    </row>
    <row r="23" spans="1:8" s="1" customFormat="1" ht="15.75" thickBot="1" x14ac:dyDescent="0.25">
      <c r="A23" s="17">
        <v>230</v>
      </c>
      <c r="B23" s="18" t="s">
        <v>47</v>
      </c>
      <c r="C23" s="19" t="s">
        <v>48</v>
      </c>
      <c r="D23" s="20" t="s">
        <v>49</v>
      </c>
      <c r="E23" s="21"/>
      <c r="F23" s="18" t="s">
        <v>11</v>
      </c>
      <c r="G23" s="22">
        <v>1496.54</v>
      </c>
      <c r="H23" s="23">
        <f t="shared" si="1"/>
        <v>0</v>
      </c>
    </row>
    <row r="24" spans="1:8" ht="15" thickBot="1" x14ac:dyDescent="0.25">
      <c r="A24" s="17">
        <v>240</v>
      </c>
      <c r="B24" s="18" t="s">
        <v>50</v>
      </c>
      <c r="C24" s="19" t="s">
        <v>51</v>
      </c>
      <c r="D24" s="20" t="s">
        <v>52</v>
      </c>
      <c r="E24" s="21"/>
      <c r="F24" s="18" t="s">
        <v>11</v>
      </c>
      <c r="G24" s="22">
        <v>1767.15</v>
      </c>
      <c r="H24" s="23">
        <f t="shared" si="1"/>
        <v>0</v>
      </c>
    </row>
    <row r="25" spans="1:8" ht="15" thickBot="1" x14ac:dyDescent="0.25">
      <c r="A25" s="17">
        <v>250</v>
      </c>
      <c r="B25" s="18" t="s">
        <v>53</v>
      </c>
      <c r="C25" s="19" t="s">
        <v>54</v>
      </c>
      <c r="D25" s="20" t="s">
        <v>55</v>
      </c>
      <c r="E25" s="21"/>
      <c r="F25" s="18" t="s">
        <v>11</v>
      </c>
      <c r="G25" s="22">
        <v>864.51</v>
      </c>
      <c r="H25" s="23">
        <f t="shared" si="1"/>
        <v>0</v>
      </c>
    </row>
    <row r="26" spans="1:8" ht="15" thickBot="1" x14ac:dyDescent="0.25">
      <c r="A26" s="17">
        <v>260</v>
      </c>
      <c r="B26" s="18" t="s">
        <v>56</v>
      </c>
      <c r="C26" s="19" t="s">
        <v>57</v>
      </c>
      <c r="D26" s="20" t="s">
        <v>55</v>
      </c>
      <c r="E26" s="21"/>
      <c r="F26" s="18" t="s">
        <v>11</v>
      </c>
      <c r="G26" s="22">
        <v>1414.82</v>
      </c>
      <c r="H26" s="23">
        <f t="shared" si="1"/>
        <v>0</v>
      </c>
    </row>
    <row r="27" spans="1:8" ht="15" thickBot="1" x14ac:dyDescent="0.25">
      <c r="A27" s="17">
        <v>270</v>
      </c>
      <c r="B27" s="18" t="s">
        <v>58</v>
      </c>
      <c r="C27" s="19" t="s">
        <v>59</v>
      </c>
      <c r="D27" s="20" t="s">
        <v>60</v>
      </c>
      <c r="E27" s="21"/>
      <c r="F27" s="18" t="s">
        <v>11</v>
      </c>
      <c r="G27" s="22">
        <v>1269.53</v>
      </c>
      <c r="H27" s="23">
        <f t="shared" si="1"/>
        <v>0</v>
      </c>
    </row>
    <row r="28" spans="1:8" ht="15" thickBot="1" x14ac:dyDescent="0.25">
      <c r="A28" s="17">
        <v>280</v>
      </c>
      <c r="B28" s="18" t="s">
        <v>61</v>
      </c>
      <c r="C28" s="19" t="s">
        <v>62</v>
      </c>
      <c r="D28" s="20" t="s">
        <v>60</v>
      </c>
      <c r="E28" s="21"/>
      <c r="F28" s="18" t="s">
        <v>11</v>
      </c>
      <c r="G28" s="22">
        <v>1667.27</v>
      </c>
      <c r="H28" s="23">
        <f t="shared" si="1"/>
        <v>0</v>
      </c>
    </row>
    <row r="29" spans="1:8" ht="15" thickBot="1" x14ac:dyDescent="0.25">
      <c r="A29" s="17">
        <v>290</v>
      </c>
      <c r="B29" s="18" t="s">
        <v>63</v>
      </c>
      <c r="C29" s="19" t="s">
        <v>64</v>
      </c>
      <c r="D29" s="20" t="s">
        <v>60</v>
      </c>
      <c r="E29" s="21"/>
      <c r="F29" s="18" t="s">
        <v>11</v>
      </c>
      <c r="G29" s="22">
        <v>2462.7600000000002</v>
      </c>
      <c r="H29" s="23">
        <f t="shared" si="1"/>
        <v>0</v>
      </c>
    </row>
    <row r="30" spans="1:8" ht="15" thickBot="1" x14ac:dyDescent="0.25">
      <c r="A30" s="17">
        <v>650</v>
      </c>
      <c r="B30" s="31">
        <v>20007104</v>
      </c>
      <c r="C30" s="19" t="s">
        <v>65</v>
      </c>
      <c r="D30" s="20" t="s">
        <v>66</v>
      </c>
      <c r="E30" s="21"/>
      <c r="F30" s="18" t="s">
        <v>11</v>
      </c>
      <c r="G30" s="22">
        <v>246.89</v>
      </c>
      <c r="H30" s="23">
        <f t="shared" si="1"/>
        <v>0</v>
      </c>
    </row>
    <row r="31" spans="1:8" ht="15" thickBot="1" x14ac:dyDescent="0.25">
      <c r="A31" s="17">
        <v>650</v>
      </c>
      <c r="B31" s="31">
        <v>20007104</v>
      </c>
      <c r="C31" s="19" t="s">
        <v>67</v>
      </c>
      <c r="D31" s="20" t="s">
        <v>68</v>
      </c>
      <c r="E31" s="21"/>
      <c r="F31" s="18" t="s">
        <v>11</v>
      </c>
      <c r="G31" s="22">
        <v>424.34999999999997</v>
      </c>
      <c r="H31" s="23">
        <f t="shared" si="1"/>
        <v>0</v>
      </c>
    </row>
    <row r="32" spans="1:8" ht="15" thickBot="1" x14ac:dyDescent="0.25">
      <c r="A32" s="17">
        <v>650</v>
      </c>
      <c r="B32" s="31">
        <v>20007104</v>
      </c>
      <c r="C32" s="19" t="s">
        <v>69</v>
      </c>
      <c r="D32" s="20" t="s">
        <v>70</v>
      </c>
      <c r="E32" s="21"/>
      <c r="F32" s="18" t="s">
        <v>11</v>
      </c>
      <c r="G32" s="22">
        <v>574.03</v>
      </c>
      <c r="H32" s="23">
        <f t="shared" si="1"/>
        <v>0</v>
      </c>
    </row>
    <row r="33" spans="1:8" ht="15" thickBot="1" x14ac:dyDescent="0.25">
      <c r="A33" s="17">
        <v>650</v>
      </c>
      <c r="B33" s="31">
        <v>20007104</v>
      </c>
      <c r="C33" s="19" t="s">
        <v>71</v>
      </c>
      <c r="D33" s="20" t="s">
        <v>72</v>
      </c>
      <c r="E33" s="21"/>
      <c r="F33" s="18" t="s">
        <v>11</v>
      </c>
      <c r="G33" s="22">
        <v>924.3</v>
      </c>
      <c r="H33" s="23">
        <f t="shared" si="1"/>
        <v>0</v>
      </c>
    </row>
    <row r="34" spans="1:8" ht="15" thickBot="1" x14ac:dyDescent="0.25">
      <c r="A34" s="17">
        <v>650</v>
      </c>
      <c r="B34" s="31">
        <v>20007104</v>
      </c>
      <c r="C34" s="19" t="s">
        <v>73</v>
      </c>
      <c r="D34" s="20" t="s">
        <v>74</v>
      </c>
      <c r="E34" s="21"/>
      <c r="F34" s="18" t="s">
        <v>11</v>
      </c>
      <c r="G34" s="22">
        <v>1697.3799999999999</v>
      </c>
      <c r="H34" s="23">
        <f t="shared" si="1"/>
        <v>0</v>
      </c>
    </row>
    <row r="35" spans="1:8" ht="15" thickBot="1" x14ac:dyDescent="0.25">
      <c r="A35" s="17">
        <v>650</v>
      </c>
      <c r="B35" s="31">
        <v>20007104</v>
      </c>
      <c r="C35" s="19" t="s">
        <v>75</v>
      </c>
      <c r="D35" s="20" t="s">
        <v>76</v>
      </c>
      <c r="E35" s="21"/>
      <c r="F35" s="18" t="s">
        <v>11</v>
      </c>
      <c r="G35" s="22">
        <v>1018.42</v>
      </c>
      <c r="H35" s="23">
        <f t="shared" si="1"/>
        <v>0</v>
      </c>
    </row>
    <row r="36" spans="1:8" ht="15" thickBot="1" x14ac:dyDescent="0.25">
      <c r="A36" s="17">
        <v>650</v>
      </c>
      <c r="B36" s="31">
        <v>20007104</v>
      </c>
      <c r="C36" s="19" t="s">
        <v>77</v>
      </c>
      <c r="D36" s="20" t="s">
        <v>78</v>
      </c>
      <c r="E36" s="21"/>
      <c r="F36" s="18" t="s">
        <v>11</v>
      </c>
      <c r="G36" s="22">
        <v>1651.09</v>
      </c>
      <c r="H36" s="23">
        <f t="shared" si="1"/>
        <v>0</v>
      </c>
    </row>
    <row r="37" spans="1:8" ht="15" thickBot="1" x14ac:dyDescent="0.25">
      <c r="A37" s="17">
        <v>650</v>
      </c>
      <c r="B37" s="31">
        <v>20007104</v>
      </c>
      <c r="C37" s="19" t="s">
        <v>79</v>
      </c>
      <c r="D37" s="20" t="s">
        <v>80</v>
      </c>
      <c r="E37" s="21"/>
      <c r="F37" s="18" t="s">
        <v>11</v>
      </c>
      <c r="G37" s="22">
        <v>2530.63</v>
      </c>
      <c r="H37" s="23">
        <f t="shared" si="1"/>
        <v>0</v>
      </c>
    </row>
    <row r="38" spans="1:8" ht="15" thickBot="1" x14ac:dyDescent="0.25">
      <c r="A38" s="17">
        <v>300</v>
      </c>
      <c r="B38" s="18">
        <v>20010099</v>
      </c>
      <c r="C38" s="19" t="s">
        <v>81</v>
      </c>
      <c r="D38" s="20" t="s">
        <v>82</v>
      </c>
      <c r="E38" s="21"/>
      <c r="F38" s="18" t="s">
        <v>11</v>
      </c>
      <c r="G38" s="22">
        <v>1075.94</v>
      </c>
      <c r="H38" s="23">
        <f t="shared" si="1"/>
        <v>0</v>
      </c>
    </row>
    <row r="39" spans="1:8" s="1" customFormat="1" ht="15.75" thickBot="1" x14ac:dyDescent="0.25">
      <c r="A39" s="17">
        <v>310</v>
      </c>
      <c r="B39" s="18" t="s">
        <v>83</v>
      </c>
      <c r="C39" s="19" t="s">
        <v>84</v>
      </c>
      <c r="D39" s="20" t="s">
        <v>72</v>
      </c>
      <c r="E39" s="21"/>
      <c r="F39" s="18" t="s">
        <v>11</v>
      </c>
      <c r="G39" s="22">
        <v>1320.54</v>
      </c>
      <c r="H39" s="23">
        <f t="shared" si="1"/>
        <v>0</v>
      </c>
    </row>
    <row r="40" spans="1:8" ht="15" thickBot="1" x14ac:dyDescent="0.25">
      <c r="A40" s="17">
        <v>320</v>
      </c>
      <c r="B40" s="18" t="s">
        <v>85</v>
      </c>
      <c r="C40" s="19" t="s">
        <v>86</v>
      </c>
      <c r="D40" s="20" t="s">
        <v>76</v>
      </c>
      <c r="E40" s="21"/>
      <c r="F40" s="18" t="s">
        <v>11</v>
      </c>
      <c r="G40" s="22">
        <v>1627.94</v>
      </c>
      <c r="H40" s="23">
        <f t="shared" si="1"/>
        <v>0</v>
      </c>
    </row>
    <row r="41" spans="1:8" ht="15" thickBot="1" x14ac:dyDescent="0.25">
      <c r="A41" s="17">
        <v>330</v>
      </c>
      <c r="B41" s="18" t="s">
        <v>87</v>
      </c>
      <c r="C41" s="19" t="s">
        <v>88</v>
      </c>
      <c r="D41" s="20" t="s">
        <v>78</v>
      </c>
      <c r="E41" s="21"/>
      <c r="F41" s="18" t="s">
        <v>11</v>
      </c>
      <c r="G41" s="22">
        <v>2060.96</v>
      </c>
      <c r="H41" s="23">
        <f t="shared" si="1"/>
        <v>0</v>
      </c>
    </row>
    <row r="42" spans="1:8" ht="15" thickBot="1" x14ac:dyDescent="0.25">
      <c r="A42" s="17">
        <v>340</v>
      </c>
      <c r="B42" s="18" t="s">
        <v>89</v>
      </c>
      <c r="C42" s="19" t="s">
        <v>90</v>
      </c>
      <c r="D42" s="20" t="s">
        <v>78</v>
      </c>
      <c r="E42" s="21"/>
      <c r="F42" s="18" t="s">
        <v>11</v>
      </c>
      <c r="G42" s="22">
        <v>2366.71</v>
      </c>
      <c r="H42" s="23">
        <f t="shared" si="1"/>
        <v>0</v>
      </c>
    </row>
    <row r="43" spans="1:8" ht="15" thickBot="1" x14ac:dyDescent="0.25">
      <c r="A43" s="30">
        <v>350</v>
      </c>
      <c r="B43" s="31">
        <v>20010104</v>
      </c>
      <c r="C43" s="32" t="s">
        <v>91</v>
      </c>
      <c r="D43" s="20" t="s">
        <v>92</v>
      </c>
      <c r="E43" s="33"/>
      <c r="F43" s="31" t="s">
        <v>11</v>
      </c>
      <c r="G43" s="34">
        <v>1478.96</v>
      </c>
      <c r="H43" s="35">
        <f t="shared" si="1"/>
        <v>0</v>
      </c>
    </row>
    <row r="44" spans="1:8" ht="15" thickBot="1" x14ac:dyDescent="0.25">
      <c r="A44" s="30">
        <v>360</v>
      </c>
      <c r="B44" s="31" t="s">
        <v>93</v>
      </c>
      <c r="C44" s="32" t="s">
        <v>94</v>
      </c>
      <c r="D44" s="20" t="s">
        <v>95</v>
      </c>
      <c r="E44" s="33"/>
      <c r="F44" s="31" t="s">
        <v>11</v>
      </c>
      <c r="G44" s="34">
        <v>1722.29</v>
      </c>
      <c r="H44" s="35">
        <f t="shared" si="1"/>
        <v>0</v>
      </c>
    </row>
    <row r="45" spans="1:8" ht="15" thickBot="1" x14ac:dyDescent="0.25">
      <c r="A45" s="30">
        <v>370</v>
      </c>
      <c r="B45" s="31" t="s">
        <v>96</v>
      </c>
      <c r="C45" s="32" t="s">
        <v>97</v>
      </c>
      <c r="D45" s="20" t="s">
        <v>98</v>
      </c>
      <c r="E45" s="33"/>
      <c r="F45" s="31" t="s">
        <v>11</v>
      </c>
      <c r="G45" s="34">
        <v>2024.09</v>
      </c>
      <c r="H45" s="35">
        <f t="shared" si="1"/>
        <v>0</v>
      </c>
    </row>
    <row r="46" spans="1:8" ht="15" thickBot="1" x14ac:dyDescent="0.25">
      <c r="A46" s="30">
        <v>380</v>
      </c>
      <c r="B46" s="31" t="s">
        <v>99</v>
      </c>
      <c r="C46" s="32" t="s">
        <v>100</v>
      </c>
      <c r="D46" s="20" t="s">
        <v>101</v>
      </c>
      <c r="E46" s="33"/>
      <c r="F46" s="31" t="s">
        <v>11</v>
      </c>
      <c r="G46" s="34">
        <v>2447.5500000000002</v>
      </c>
      <c r="H46" s="35">
        <f t="shared" si="1"/>
        <v>0</v>
      </c>
    </row>
    <row r="47" spans="1:8" ht="15" thickBot="1" x14ac:dyDescent="0.25">
      <c r="A47" s="30">
        <v>390</v>
      </c>
      <c r="B47" s="31" t="s">
        <v>102</v>
      </c>
      <c r="C47" s="32" t="s">
        <v>103</v>
      </c>
      <c r="D47" s="20" t="s">
        <v>101</v>
      </c>
      <c r="E47" s="33"/>
      <c r="F47" s="31" t="s">
        <v>11</v>
      </c>
      <c r="G47" s="34">
        <v>2749.34</v>
      </c>
      <c r="H47" s="35">
        <f t="shared" si="1"/>
        <v>0</v>
      </c>
    </row>
    <row r="48" spans="1:8" ht="15" thickBot="1" x14ac:dyDescent="0.25">
      <c r="A48" s="30">
        <v>400</v>
      </c>
      <c r="B48" s="31" t="s">
        <v>104</v>
      </c>
      <c r="C48" s="32" t="s">
        <v>105</v>
      </c>
      <c r="D48" s="20" t="s">
        <v>106</v>
      </c>
      <c r="E48" s="33"/>
      <c r="F48" s="31" t="s">
        <v>11</v>
      </c>
      <c r="G48" s="34">
        <v>3892.09</v>
      </c>
      <c r="H48" s="35">
        <f t="shared" si="1"/>
        <v>0</v>
      </c>
    </row>
    <row r="49" spans="1:8" ht="15" thickBot="1" x14ac:dyDescent="0.25">
      <c r="A49" s="17">
        <v>410</v>
      </c>
      <c r="B49" s="18" t="s">
        <v>107</v>
      </c>
      <c r="C49" s="19" t="s">
        <v>108</v>
      </c>
      <c r="D49" s="20" t="s">
        <v>106</v>
      </c>
      <c r="E49" s="21"/>
      <c r="F49" s="18" t="s">
        <v>11</v>
      </c>
      <c r="G49" s="22">
        <v>4238.9800000000005</v>
      </c>
      <c r="H49" s="23">
        <f t="shared" si="1"/>
        <v>0</v>
      </c>
    </row>
    <row r="50" spans="1:8" ht="23.25" thickBot="1" x14ac:dyDescent="0.25">
      <c r="A50" s="17"/>
      <c r="B50" s="18"/>
      <c r="C50" s="19" t="s">
        <v>109</v>
      </c>
      <c r="D50" s="20" t="s">
        <v>235</v>
      </c>
      <c r="E50" s="21"/>
      <c r="F50" s="18" t="s">
        <v>11</v>
      </c>
      <c r="G50" s="22"/>
      <c r="H50" s="23"/>
    </row>
    <row r="51" spans="1:8" ht="23.25" thickBot="1" x14ac:dyDescent="0.25">
      <c r="A51" s="17"/>
      <c r="B51" s="18"/>
      <c r="C51" s="19" t="s">
        <v>110</v>
      </c>
      <c r="D51" s="20" t="s">
        <v>236</v>
      </c>
      <c r="E51" s="21"/>
      <c r="F51" s="18" t="s">
        <v>11</v>
      </c>
      <c r="G51" s="22"/>
      <c r="H51" s="23"/>
    </row>
    <row r="52" spans="1:8" ht="23.25" thickBot="1" x14ac:dyDescent="0.25">
      <c r="A52" s="30"/>
      <c r="B52" s="31"/>
      <c r="C52" s="32" t="s">
        <v>111</v>
      </c>
      <c r="D52" s="20" t="s">
        <v>112</v>
      </c>
      <c r="E52" s="33"/>
      <c r="F52" s="31" t="s">
        <v>11</v>
      </c>
      <c r="G52" s="34"/>
      <c r="H52" s="35"/>
    </row>
    <row r="53" spans="1:8" ht="23.25" thickBot="1" x14ac:dyDescent="0.25">
      <c r="A53" s="30"/>
      <c r="B53" s="31"/>
      <c r="C53" s="32" t="s">
        <v>113</v>
      </c>
      <c r="D53" s="20" t="s">
        <v>114</v>
      </c>
      <c r="E53" s="33"/>
      <c r="F53" s="31" t="s">
        <v>11</v>
      </c>
      <c r="G53" s="34"/>
      <c r="H53" s="35"/>
    </row>
    <row r="54" spans="1:8" ht="15" thickBot="1" x14ac:dyDescent="0.25">
      <c r="A54" s="17">
        <v>650</v>
      </c>
      <c r="B54" s="31">
        <v>20007104</v>
      </c>
      <c r="C54" s="32" t="s">
        <v>115</v>
      </c>
      <c r="D54" s="20" t="s">
        <v>116</v>
      </c>
      <c r="E54" s="33"/>
      <c r="F54" s="31" t="s">
        <v>11</v>
      </c>
      <c r="G54" s="34">
        <v>9080.93</v>
      </c>
      <c r="H54" s="35">
        <f t="shared" ref="H54:H56" si="2">E54*G54</f>
        <v>0</v>
      </c>
    </row>
    <row r="55" spans="1:8" ht="15" thickBot="1" x14ac:dyDescent="0.25">
      <c r="A55" s="17">
        <v>650</v>
      </c>
      <c r="B55" s="31">
        <v>20007104</v>
      </c>
      <c r="C55" s="32" t="s">
        <v>117</v>
      </c>
      <c r="D55" s="20" t="s">
        <v>118</v>
      </c>
      <c r="E55" s="33"/>
      <c r="F55" s="31" t="s">
        <v>11</v>
      </c>
      <c r="G55" s="34">
        <v>8002.0300000000007</v>
      </c>
      <c r="H55" s="35">
        <f t="shared" si="2"/>
        <v>0</v>
      </c>
    </row>
    <row r="56" spans="1:8" ht="15" thickBot="1" x14ac:dyDescent="0.25">
      <c r="A56" s="17">
        <v>650</v>
      </c>
      <c r="B56" s="31">
        <v>20007104</v>
      </c>
      <c r="C56" s="32" t="s">
        <v>119</v>
      </c>
      <c r="D56" s="20" t="s">
        <v>120</v>
      </c>
      <c r="E56" s="33"/>
      <c r="F56" s="31" t="s">
        <v>11</v>
      </c>
      <c r="G56" s="34">
        <v>8935.58</v>
      </c>
      <c r="H56" s="35">
        <f t="shared" si="2"/>
        <v>0</v>
      </c>
    </row>
    <row r="57" spans="1:8" ht="15.75" thickBot="1" x14ac:dyDescent="0.25">
      <c r="A57" s="12" t="s">
        <v>121</v>
      </c>
      <c r="B57" s="13"/>
      <c r="C57" s="13"/>
      <c r="D57" s="14"/>
      <c r="E57" s="13"/>
      <c r="F57" s="13"/>
      <c r="G57" s="13"/>
      <c r="H57" s="15"/>
    </row>
    <row r="58" spans="1:8" ht="15" thickBot="1" x14ac:dyDescent="0.25">
      <c r="A58" s="17">
        <v>650</v>
      </c>
      <c r="B58" s="31">
        <v>20007104</v>
      </c>
      <c r="C58" s="19" t="s">
        <v>122</v>
      </c>
      <c r="D58" s="20" t="s">
        <v>123</v>
      </c>
      <c r="E58" s="21"/>
      <c r="F58" s="31" t="s">
        <v>11</v>
      </c>
      <c r="G58" s="34">
        <v>926.15</v>
      </c>
      <c r="H58" s="35">
        <f t="shared" ref="H58:H59" si="3">E58*G58</f>
        <v>0</v>
      </c>
    </row>
    <row r="59" spans="1:8" ht="15" thickBot="1" x14ac:dyDescent="0.25">
      <c r="A59" s="17">
        <v>650</v>
      </c>
      <c r="B59" s="31">
        <v>20007104</v>
      </c>
      <c r="C59" s="19" t="s">
        <v>124</v>
      </c>
      <c r="D59" s="20" t="s">
        <v>125</v>
      </c>
      <c r="E59" s="21"/>
      <c r="F59" s="31" t="s">
        <v>11</v>
      </c>
      <c r="G59" s="34">
        <v>926.15</v>
      </c>
      <c r="H59" s="35">
        <f t="shared" si="3"/>
        <v>0</v>
      </c>
    </row>
    <row r="60" spans="1:8" ht="15" thickBot="1" x14ac:dyDescent="0.25">
      <c r="A60" s="17">
        <v>460</v>
      </c>
      <c r="B60" s="18">
        <v>20005967</v>
      </c>
      <c r="C60" s="19" t="s">
        <v>126</v>
      </c>
      <c r="D60" s="20"/>
      <c r="E60" s="21"/>
      <c r="F60" s="18" t="s">
        <v>11</v>
      </c>
      <c r="G60" s="50">
        <v>361.43</v>
      </c>
      <c r="H60" s="23">
        <f t="shared" si="1"/>
        <v>0</v>
      </c>
    </row>
    <row r="61" spans="1:8" ht="15" thickBot="1" x14ac:dyDescent="0.25">
      <c r="A61" s="17">
        <v>470</v>
      </c>
      <c r="B61" s="18" t="s">
        <v>127</v>
      </c>
      <c r="C61" s="19" t="s">
        <v>128</v>
      </c>
      <c r="D61" s="20"/>
      <c r="E61" s="21"/>
      <c r="F61" s="18" t="s">
        <v>11</v>
      </c>
      <c r="G61" s="50">
        <v>181.62</v>
      </c>
      <c r="H61" s="23">
        <f t="shared" si="1"/>
        <v>0</v>
      </c>
    </row>
    <row r="62" spans="1:8" ht="15" thickBot="1" x14ac:dyDescent="0.25">
      <c r="A62" s="17">
        <v>480</v>
      </c>
      <c r="B62" s="18" t="s">
        <v>129</v>
      </c>
      <c r="C62" s="19" t="s">
        <v>130</v>
      </c>
      <c r="D62" s="20"/>
      <c r="E62" s="21"/>
      <c r="F62" s="18" t="s">
        <v>11</v>
      </c>
      <c r="G62" s="50">
        <v>1451.14</v>
      </c>
      <c r="H62" s="23">
        <f t="shared" si="1"/>
        <v>0</v>
      </c>
    </row>
    <row r="63" spans="1:8" ht="15" thickBot="1" x14ac:dyDescent="0.25">
      <c r="A63" s="17">
        <v>490</v>
      </c>
      <c r="B63" s="18">
        <v>20005970</v>
      </c>
      <c r="C63" s="19" t="s">
        <v>131</v>
      </c>
      <c r="D63" s="20"/>
      <c r="E63" s="21"/>
      <c r="F63" s="18" t="s">
        <v>11</v>
      </c>
      <c r="G63" s="50">
        <v>361.43</v>
      </c>
      <c r="H63" s="23">
        <f t="shared" si="1"/>
        <v>0</v>
      </c>
    </row>
    <row r="64" spans="1:8" ht="15" thickBot="1" x14ac:dyDescent="0.25">
      <c r="A64" s="17">
        <v>1290</v>
      </c>
      <c r="B64" s="18" t="s">
        <v>132</v>
      </c>
      <c r="C64" s="19" t="s">
        <v>133</v>
      </c>
      <c r="D64" s="20"/>
      <c r="E64" s="21"/>
      <c r="F64" s="18" t="s">
        <v>11</v>
      </c>
      <c r="G64" s="50">
        <v>143.47999999999999</v>
      </c>
      <c r="H64" s="23">
        <f>E64*G64</f>
        <v>0</v>
      </c>
    </row>
    <row r="65" spans="1:8" ht="15" thickBot="1" x14ac:dyDescent="0.25">
      <c r="A65" s="17">
        <v>1300</v>
      </c>
      <c r="B65" s="18" t="s">
        <v>134</v>
      </c>
      <c r="C65" s="19" t="s">
        <v>135</v>
      </c>
      <c r="D65" s="20"/>
      <c r="E65" s="21"/>
      <c r="F65" s="18" t="s">
        <v>11</v>
      </c>
      <c r="G65" s="50">
        <v>361.43</v>
      </c>
      <c r="H65" s="23">
        <f t="shared" si="1"/>
        <v>0</v>
      </c>
    </row>
    <row r="66" spans="1:8" ht="15" thickBot="1" x14ac:dyDescent="0.25">
      <c r="A66" s="17">
        <v>500</v>
      </c>
      <c r="B66" s="18">
        <v>20007105</v>
      </c>
      <c r="C66" s="19" t="s">
        <v>136</v>
      </c>
      <c r="D66" s="20"/>
      <c r="E66" s="21"/>
      <c r="F66" s="18" t="s">
        <v>11</v>
      </c>
      <c r="G66" s="50">
        <v>36.32</v>
      </c>
      <c r="H66" s="23">
        <f t="shared" si="1"/>
        <v>0</v>
      </c>
    </row>
    <row r="67" spans="1:8" ht="15" thickBot="1" x14ac:dyDescent="0.25">
      <c r="A67" s="17">
        <v>510</v>
      </c>
      <c r="B67" s="18" t="s">
        <v>137</v>
      </c>
      <c r="C67" s="19" t="s">
        <v>138</v>
      </c>
      <c r="D67" s="20"/>
      <c r="E67" s="21"/>
      <c r="F67" s="18" t="s">
        <v>11</v>
      </c>
      <c r="G67" s="50">
        <v>72.660000000000011</v>
      </c>
      <c r="H67" s="23">
        <f t="shared" si="1"/>
        <v>0</v>
      </c>
    </row>
    <row r="68" spans="1:8" ht="15" thickBot="1" x14ac:dyDescent="0.25">
      <c r="A68" s="43">
        <v>520</v>
      </c>
      <c r="B68" s="40" t="s">
        <v>139</v>
      </c>
      <c r="C68" s="38" t="s">
        <v>140</v>
      </c>
      <c r="D68" s="51"/>
      <c r="E68" s="39"/>
      <c r="F68" s="40" t="s">
        <v>11</v>
      </c>
      <c r="G68" s="47">
        <v>108.98</v>
      </c>
      <c r="H68" s="42">
        <f t="shared" si="1"/>
        <v>0</v>
      </c>
    </row>
    <row r="69" spans="1:8" ht="15" thickBot="1" x14ac:dyDescent="0.25">
      <c r="A69" s="43">
        <v>530</v>
      </c>
      <c r="B69" s="44">
        <v>20011707</v>
      </c>
      <c r="C69" s="45" t="s">
        <v>141</v>
      </c>
      <c r="D69" s="46"/>
      <c r="E69" s="39"/>
      <c r="F69" s="44" t="s">
        <v>11</v>
      </c>
      <c r="G69" s="47">
        <v>6.91</v>
      </c>
      <c r="H69" s="48">
        <f t="shared" si="1"/>
        <v>0</v>
      </c>
    </row>
    <row r="70" spans="1:8" ht="15.75" thickBot="1" x14ac:dyDescent="0.25">
      <c r="A70" s="12" t="s">
        <v>142</v>
      </c>
      <c r="B70" s="13"/>
      <c r="C70" s="13"/>
      <c r="D70" s="14"/>
      <c r="E70" s="13"/>
      <c r="F70" s="13"/>
      <c r="G70" s="13"/>
      <c r="H70" s="15"/>
    </row>
    <row r="71" spans="1:8" ht="15" thickBot="1" x14ac:dyDescent="0.25">
      <c r="A71" s="24">
        <v>650</v>
      </c>
      <c r="B71" s="25">
        <v>20007104</v>
      </c>
      <c r="C71" s="26" t="s">
        <v>143</v>
      </c>
      <c r="D71" s="27"/>
      <c r="E71" s="25"/>
      <c r="F71" s="25"/>
      <c r="G71" s="52"/>
      <c r="H71" s="29" t="s">
        <v>14</v>
      </c>
    </row>
    <row r="72" spans="1:8" ht="15.75" thickBot="1" x14ac:dyDescent="0.25">
      <c r="A72" s="12" t="s">
        <v>144</v>
      </c>
      <c r="B72" s="13"/>
      <c r="C72" s="13"/>
      <c r="D72" s="14"/>
      <c r="E72" s="13"/>
      <c r="F72" s="13"/>
      <c r="G72" s="13"/>
      <c r="H72" s="15"/>
    </row>
    <row r="73" spans="1:8" ht="15" thickBot="1" x14ac:dyDescent="0.25">
      <c r="A73" s="17">
        <v>660</v>
      </c>
      <c r="B73" s="18" t="s">
        <v>145</v>
      </c>
      <c r="C73" s="19" t="s">
        <v>146</v>
      </c>
      <c r="D73" s="20" t="s">
        <v>147</v>
      </c>
      <c r="E73" s="21"/>
      <c r="F73" s="18" t="s">
        <v>11</v>
      </c>
      <c r="G73" s="22">
        <v>230.89999999999998</v>
      </c>
      <c r="H73" s="23">
        <f t="shared" ref="H73" si="4">E73*G73</f>
        <v>0</v>
      </c>
    </row>
    <row r="74" spans="1:8" ht="15.75" thickBot="1" x14ac:dyDescent="0.25">
      <c r="A74" s="12" t="s">
        <v>148</v>
      </c>
      <c r="B74" s="13"/>
      <c r="C74" s="13"/>
      <c r="D74" s="14"/>
      <c r="E74" s="13"/>
      <c r="F74" s="13"/>
      <c r="G74" s="13"/>
      <c r="H74" s="15"/>
    </row>
    <row r="75" spans="1:8" ht="15" thickBot="1" x14ac:dyDescent="0.25">
      <c r="A75" s="17">
        <v>670</v>
      </c>
      <c r="B75" s="18" t="s">
        <v>149</v>
      </c>
      <c r="C75" s="19" t="s">
        <v>150</v>
      </c>
      <c r="D75" s="20" t="s">
        <v>151</v>
      </c>
      <c r="E75" s="21"/>
      <c r="F75" s="18" t="s">
        <v>11</v>
      </c>
      <c r="G75" s="22">
        <v>68.040000000000006</v>
      </c>
      <c r="H75" s="23">
        <f t="shared" ref="H75:H103" si="5">E75*G75</f>
        <v>0</v>
      </c>
    </row>
    <row r="76" spans="1:8" ht="15" thickBot="1" x14ac:dyDescent="0.25">
      <c r="A76" s="17">
        <v>680</v>
      </c>
      <c r="B76" s="18" t="s">
        <v>152</v>
      </c>
      <c r="C76" s="19" t="s">
        <v>153</v>
      </c>
      <c r="D76" s="20" t="s">
        <v>151</v>
      </c>
      <c r="E76" s="21"/>
      <c r="F76" s="18" t="s">
        <v>11</v>
      </c>
      <c r="G76" s="22">
        <v>88.98</v>
      </c>
      <c r="H76" s="23">
        <f t="shared" si="5"/>
        <v>0</v>
      </c>
    </row>
    <row r="77" spans="1:8" ht="15" thickBot="1" x14ac:dyDescent="0.25">
      <c r="A77" s="17">
        <v>690</v>
      </c>
      <c r="B77" s="18" t="s">
        <v>154</v>
      </c>
      <c r="C77" s="19" t="s">
        <v>155</v>
      </c>
      <c r="D77" s="20" t="s">
        <v>151</v>
      </c>
      <c r="E77" s="21"/>
      <c r="F77" s="18" t="s">
        <v>11</v>
      </c>
      <c r="G77" s="22">
        <v>122.54</v>
      </c>
      <c r="H77" s="23">
        <f t="shared" si="5"/>
        <v>0</v>
      </c>
    </row>
    <row r="78" spans="1:8" ht="15" thickBot="1" x14ac:dyDescent="0.25">
      <c r="A78" s="17">
        <v>700</v>
      </c>
      <c r="B78" s="18" t="s">
        <v>156</v>
      </c>
      <c r="C78" s="19" t="s">
        <v>157</v>
      </c>
      <c r="D78" s="20" t="s">
        <v>151</v>
      </c>
      <c r="E78" s="21"/>
      <c r="F78" s="18" t="s">
        <v>11</v>
      </c>
      <c r="G78" s="22">
        <v>197.35</v>
      </c>
      <c r="H78" s="23">
        <f t="shared" si="5"/>
        <v>0</v>
      </c>
    </row>
    <row r="79" spans="1:8" ht="15" thickBot="1" x14ac:dyDescent="0.25">
      <c r="A79" s="17">
        <v>710</v>
      </c>
      <c r="B79" s="18" t="s">
        <v>158</v>
      </c>
      <c r="C79" s="19" t="s">
        <v>159</v>
      </c>
      <c r="D79" s="20" t="s">
        <v>151</v>
      </c>
      <c r="E79" s="21"/>
      <c r="F79" s="18" t="s">
        <v>11</v>
      </c>
      <c r="G79" s="22">
        <v>224.13</v>
      </c>
      <c r="H79" s="23">
        <f t="shared" si="5"/>
        <v>0</v>
      </c>
    </row>
    <row r="80" spans="1:8" ht="15" thickBot="1" x14ac:dyDescent="0.25">
      <c r="A80" s="17">
        <v>720</v>
      </c>
      <c r="B80" s="18" t="s">
        <v>160</v>
      </c>
      <c r="C80" s="19" t="s">
        <v>161</v>
      </c>
      <c r="D80" s="20" t="s">
        <v>151</v>
      </c>
      <c r="E80" s="21"/>
      <c r="F80" s="18" t="s">
        <v>11</v>
      </c>
      <c r="G80" s="22">
        <v>298.95999999999998</v>
      </c>
      <c r="H80" s="23">
        <f t="shared" si="5"/>
        <v>0</v>
      </c>
    </row>
    <row r="81" spans="1:8" s="1" customFormat="1" ht="15.75" thickBot="1" x14ac:dyDescent="0.25">
      <c r="A81" s="17">
        <v>730</v>
      </c>
      <c r="B81" s="18" t="s">
        <v>162</v>
      </c>
      <c r="C81" s="19" t="s">
        <v>163</v>
      </c>
      <c r="D81" s="20" t="s">
        <v>151</v>
      </c>
      <c r="E81" s="21"/>
      <c r="F81" s="18" t="s">
        <v>11</v>
      </c>
      <c r="G81" s="22">
        <v>360.21999999999997</v>
      </c>
      <c r="H81" s="23">
        <f t="shared" si="5"/>
        <v>0</v>
      </c>
    </row>
    <row r="82" spans="1:8" ht="15" thickBot="1" x14ac:dyDescent="0.25">
      <c r="A82" s="17">
        <v>740</v>
      </c>
      <c r="B82" s="18" t="s">
        <v>164</v>
      </c>
      <c r="C82" s="19" t="s">
        <v>165</v>
      </c>
      <c r="D82" s="20" t="s">
        <v>151</v>
      </c>
      <c r="E82" s="21"/>
      <c r="F82" s="18" t="s">
        <v>11</v>
      </c>
      <c r="G82" s="22">
        <v>183.48999999999998</v>
      </c>
      <c r="H82" s="23">
        <f t="shared" si="5"/>
        <v>0</v>
      </c>
    </row>
    <row r="83" spans="1:8" ht="15" thickBot="1" x14ac:dyDescent="0.25">
      <c r="A83" s="17">
        <v>750</v>
      </c>
      <c r="B83" s="18" t="s">
        <v>166</v>
      </c>
      <c r="C83" s="19" t="s">
        <v>167</v>
      </c>
      <c r="D83" s="20" t="s">
        <v>151</v>
      </c>
      <c r="E83" s="21"/>
      <c r="F83" s="18" t="s">
        <v>11</v>
      </c>
      <c r="G83" s="22">
        <v>298.95999999999998</v>
      </c>
      <c r="H83" s="23">
        <f t="shared" si="5"/>
        <v>0</v>
      </c>
    </row>
    <row r="84" spans="1:8" ht="15" thickBot="1" x14ac:dyDescent="0.25">
      <c r="A84" s="17">
        <v>760</v>
      </c>
      <c r="B84" s="18" t="s">
        <v>168</v>
      </c>
      <c r="C84" s="19" t="s">
        <v>169</v>
      </c>
      <c r="D84" s="20" t="s">
        <v>151</v>
      </c>
      <c r="E84" s="21"/>
      <c r="F84" s="18" t="s">
        <v>11</v>
      </c>
      <c r="G84" s="22">
        <v>265.69</v>
      </c>
      <c r="H84" s="23">
        <f t="shared" si="5"/>
        <v>0</v>
      </c>
    </row>
    <row r="85" spans="1:8" ht="15" thickBot="1" x14ac:dyDescent="0.25">
      <c r="A85" s="17">
        <v>770</v>
      </c>
      <c r="B85" s="18" t="s">
        <v>170</v>
      </c>
      <c r="C85" s="19" t="s">
        <v>171</v>
      </c>
      <c r="D85" s="20" t="s">
        <v>151</v>
      </c>
      <c r="E85" s="21"/>
      <c r="F85" s="18" t="s">
        <v>11</v>
      </c>
      <c r="G85" s="22">
        <v>346.37</v>
      </c>
      <c r="H85" s="23">
        <f t="shared" si="5"/>
        <v>0</v>
      </c>
    </row>
    <row r="86" spans="1:8" ht="15" thickBot="1" x14ac:dyDescent="0.25">
      <c r="A86" s="17">
        <v>780</v>
      </c>
      <c r="B86" s="18" t="s">
        <v>172</v>
      </c>
      <c r="C86" s="19" t="s">
        <v>173</v>
      </c>
      <c r="D86" s="20" t="s">
        <v>151</v>
      </c>
      <c r="E86" s="21"/>
      <c r="F86" s="18" t="s">
        <v>11</v>
      </c>
      <c r="G86" s="22">
        <v>516</v>
      </c>
      <c r="H86" s="23">
        <f t="shared" si="5"/>
        <v>0</v>
      </c>
    </row>
    <row r="87" spans="1:8" ht="15" thickBot="1" x14ac:dyDescent="0.25">
      <c r="A87" s="17">
        <v>950</v>
      </c>
      <c r="B87" s="18">
        <v>20007104</v>
      </c>
      <c r="C87" s="19" t="s">
        <v>174</v>
      </c>
      <c r="D87" s="20" t="s">
        <v>175</v>
      </c>
      <c r="E87" s="21"/>
      <c r="F87" s="18" t="s">
        <v>11</v>
      </c>
      <c r="G87" s="22">
        <v>76.67</v>
      </c>
      <c r="H87" s="23">
        <f t="shared" si="5"/>
        <v>0</v>
      </c>
    </row>
    <row r="88" spans="1:8" ht="15" thickBot="1" x14ac:dyDescent="0.25">
      <c r="A88" s="17">
        <v>950</v>
      </c>
      <c r="B88" s="18">
        <v>20007104</v>
      </c>
      <c r="C88" s="19" t="s">
        <v>176</v>
      </c>
      <c r="D88" s="20" t="s">
        <v>177</v>
      </c>
      <c r="E88" s="21"/>
      <c r="F88" s="18" t="s">
        <v>11</v>
      </c>
      <c r="G88" s="22">
        <v>198.57999999999998</v>
      </c>
      <c r="H88" s="23">
        <f t="shared" si="5"/>
        <v>0</v>
      </c>
    </row>
    <row r="89" spans="1:8" ht="15" thickBot="1" x14ac:dyDescent="0.25">
      <c r="A89" s="17">
        <v>950</v>
      </c>
      <c r="B89" s="18">
        <v>20007104</v>
      </c>
      <c r="C89" s="19" t="s">
        <v>178</v>
      </c>
      <c r="D89" s="20" t="s">
        <v>179</v>
      </c>
      <c r="E89" s="21"/>
      <c r="F89" s="18" t="s">
        <v>11</v>
      </c>
      <c r="G89" s="22">
        <v>343.59</v>
      </c>
      <c r="H89" s="23">
        <f t="shared" si="5"/>
        <v>0</v>
      </c>
    </row>
    <row r="90" spans="1:8" ht="15" thickBot="1" x14ac:dyDescent="0.25">
      <c r="A90" s="17">
        <v>790</v>
      </c>
      <c r="B90" s="18" t="s">
        <v>180</v>
      </c>
      <c r="C90" s="19" t="s">
        <v>181</v>
      </c>
      <c r="D90" s="20" t="s">
        <v>147</v>
      </c>
      <c r="E90" s="21"/>
      <c r="F90" s="18" t="s">
        <v>11</v>
      </c>
      <c r="G90" s="22">
        <v>230.89999999999998</v>
      </c>
      <c r="H90" s="23">
        <f t="shared" si="5"/>
        <v>0</v>
      </c>
    </row>
    <row r="91" spans="1:8" ht="15" thickBot="1" x14ac:dyDescent="0.25">
      <c r="A91" s="17">
        <v>800</v>
      </c>
      <c r="B91" s="18" t="s">
        <v>182</v>
      </c>
      <c r="C91" s="19" t="s">
        <v>183</v>
      </c>
      <c r="D91" s="20" t="s">
        <v>147</v>
      </c>
      <c r="E91" s="21"/>
      <c r="F91" s="18" t="s">
        <v>11</v>
      </c>
      <c r="G91" s="22">
        <v>285.09999999999997</v>
      </c>
      <c r="H91" s="23">
        <f t="shared" si="5"/>
        <v>0</v>
      </c>
    </row>
    <row r="92" spans="1:8" ht="15" thickBot="1" x14ac:dyDescent="0.25">
      <c r="A92" s="17">
        <v>810</v>
      </c>
      <c r="B92" s="18" t="s">
        <v>184</v>
      </c>
      <c r="C92" s="19" t="s">
        <v>185</v>
      </c>
      <c r="D92" s="20" t="s">
        <v>147</v>
      </c>
      <c r="E92" s="21"/>
      <c r="F92" s="18" t="s">
        <v>11</v>
      </c>
      <c r="G92" s="22">
        <v>353.45</v>
      </c>
      <c r="H92" s="23">
        <f t="shared" si="5"/>
        <v>0</v>
      </c>
    </row>
    <row r="93" spans="1:8" ht="15" thickBot="1" x14ac:dyDescent="0.25">
      <c r="A93" s="17">
        <v>820</v>
      </c>
      <c r="B93" s="18" t="s">
        <v>186</v>
      </c>
      <c r="C93" s="19" t="s">
        <v>187</v>
      </c>
      <c r="D93" s="20" t="s">
        <v>147</v>
      </c>
      <c r="E93" s="21"/>
      <c r="F93" s="18" t="s">
        <v>11</v>
      </c>
      <c r="G93" s="22">
        <v>442.11</v>
      </c>
      <c r="H93" s="23">
        <f t="shared" si="5"/>
        <v>0</v>
      </c>
    </row>
    <row r="94" spans="1:8" ht="15" thickBot="1" x14ac:dyDescent="0.25">
      <c r="A94" s="17">
        <v>830</v>
      </c>
      <c r="B94" s="18" t="s">
        <v>188</v>
      </c>
      <c r="C94" s="19" t="s">
        <v>189</v>
      </c>
      <c r="D94" s="20" t="s">
        <v>147</v>
      </c>
      <c r="E94" s="21"/>
      <c r="F94" s="18" t="s">
        <v>11</v>
      </c>
      <c r="G94" s="22">
        <v>502.15</v>
      </c>
      <c r="H94" s="23">
        <f t="shared" si="5"/>
        <v>0</v>
      </c>
    </row>
    <row r="95" spans="1:8" ht="15" thickBot="1" x14ac:dyDescent="0.25">
      <c r="A95" s="30">
        <v>840</v>
      </c>
      <c r="B95" s="31" t="s">
        <v>190</v>
      </c>
      <c r="C95" s="32" t="s">
        <v>191</v>
      </c>
      <c r="D95" s="20" t="s">
        <v>147</v>
      </c>
      <c r="E95" s="33"/>
      <c r="F95" s="31" t="s">
        <v>11</v>
      </c>
      <c r="G95" s="34">
        <v>356.83</v>
      </c>
      <c r="H95" s="35">
        <f t="shared" si="5"/>
        <v>0</v>
      </c>
    </row>
    <row r="96" spans="1:8" ht="15" thickBot="1" x14ac:dyDescent="0.25">
      <c r="A96" s="30">
        <v>850</v>
      </c>
      <c r="B96" s="31" t="s">
        <v>192</v>
      </c>
      <c r="C96" s="32" t="s">
        <v>193</v>
      </c>
      <c r="D96" s="20" t="s">
        <v>147</v>
      </c>
      <c r="E96" s="33"/>
      <c r="F96" s="31" t="s">
        <v>11</v>
      </c>
      <c r="G96" s="34">
        <v>413.48</v>
      </c>
      <c r="H96" s="35">
        <f t="shared" si="5"/>
        <v>0</v>
      </c>
    </row>
    <row r="97" spans="1:8" ht="15" thickBot="1" x14ac:dyDescent="0.25">
      <c r="A97" s="30">
        <v>860</v>
      </c>
      <c r="B97" s="31" t="s">
        <v>194</v>
      </c>
      <c r="C97" s="32" t="s">
        <v>195</v>
      </c>
      <c r="D97" s="20" t="s">
        <v>147</v>
      </c>
      <c r="E97" s="33"/>
      <c r="F97" s="31" t="s">
        <v>11</v>
      </c>
      <c r="G97" s="34">
        <v>491.99</v>
      </c>
      <c r="H97" s="35">
        <f t="shared" si="5"/>
        <v>0</v>
      </c>
    </row>
    <row r="98" spans="1:8" ht="15" thickBot="1" x14ac:dyDescent="0.25">
      <c r="A98" s="30">
        <v>870</v>
      </c>
      <c r="B98" s="31" t="s">
        <v>196</v>
      </c>
      <c r="C98" s="32" t="s">
        <v>197</v>
      </c>
      <c r="D98" s="20" t="s">
        <v>147</v>
      </c>
      <c r="E98" s="33"/>
      <c r="F98" s="31" t="s">
        <v>11</v>
      </c>
      <c r="G98" s="34">
        <v>592.35</v>
      </c>
      <c r="H98" s="35">
        <f t="shared" si="5"/>
        <v>0</v>
      </c>
    </row>
    <row r="99" spans="1:8" ht="15" thickBot="1" x14ac:dyDescent="0.25">
      <c r="A99" s="30">
        <v>880</v>
      </c>
      <c r="B99" s="31" t="s">
        <v>198</v>
      </c>
      <c r="C99" s="32" t="s">
        <v>199</v>
      </c>
      <c r="D99" s="20" t="s">
        <v>147</v>
      </c>
      <c r="E99" s="33"/>
      <c r="F99" s="31" t="s">
        <v>11</v>
      </c>
      <c r="G99" s="34">
        <v>663.79</v>
      </c>
      <c r="H99" s="35">
        <f t="shared" si="5"/>
        <v>0</v>
      </c>
    </row>
    <row r="100" spans="1:8" ht="15" thickBot="1" x14ac:dyDescent="0.25">
      <c r="A100" s="17">
        <v>890</v>
      </c>
      <c r="B100" s="18" t="s">
        <v>200</v>
      </c>
      <c r="C100" s="19" t="s">
        <v>201</v>
      </c>
      <c r="D100" s="20" t="s">
        <v>147</v>
      </c>
      <c r="E100" s="21"/>
      <c r="F100" s="18" t="s">
        <v>11</v>
      </c>
      <c r="G100" s="22">
        <v>820.8</v>
      </c>
      <c r="H100" s="23">
        <f t="shared" si="5"/>
        <v>0</v>
      </c>
    </row>
    <row r="101" spans="1:8" ht="15" thickBot="1" x14ac:dyDescent="0.25">
      <c r="A101" s="17">
        <v>900</v>
      </c>
      <c r="B101" s="18" t="s">
        <v>202</v>
      </c>
      <c r="C101" s="19" t="s">
        <v>203</v>
      </c>
      <c r="D101" s="20" t="s">
        <v>147</v>
      </c>
      <c r="E101" s="21"/>
      <c r="F101" s="18" t="s">
        <v>11</v>
      </c>
      <c r="G101" s="22">
        <v>891.3</v>
      </c>
      <c r="H101" s="23">
        <f t="shared" si="5"/>
        <v>0</v>
      </c>
    </row>
    <row r="102" spans="1:8" ht="15" thickBot="1" x14ac:dyDescent="0.25">
      <c r="A102" s="30">
        <v>950</v>
      </c>
      <c r="B102" s="31">
        <v>20007104</v>
      </c>
      <c r="C102" s="32" t="s">
        <v>204</v>
      </c>
      <c r="D102" s="20" t="s">
        <v>237</v>
      </c>
      <c r="E102" s="33"/>
      <c r="F102" s="31" t="s">
        <v>11</v>
      </c>
      <c r="G102" s="34">
        <v>725.24</v>
      </c>
      <c r="H102" s="35">
        <f t="shared" si="5"/>
        <v>0</v>
      </c>
    </row>
    <row r="103" spans="1:8" ht="15" thickBot="1" x14ac:dyDescent="0.25">
      <c r="A103" s="30">
        <v>950</v>
      </c>
      <c r="B103" s="31">
        <v>20007104</v>
      </c>
      <c r="C103" s="32" t="s">
        <v>205</v>
      </c>
      <c r="D103" s="20" t="s">
        <v>238</v>
      </c>
      <c r="E103" s="33"/>
      <c r="F103" s="31" t="s">
        <v>11</v>
      </c>
      <c r="G103" s="34">
        <v>1329.81</v>
      </c>
      <c r="H103" s="35">
        <f t="shared" si="5"/>
        <v>0</v>
      </c>
    </row>
    <row r="104" spans="1:8" ht="15.75" thickBot="1" x14ac:dyDescent="0.25">
      <c r="A104" s="12" t="s">
        <v>206</v>
      </c>
      <c r="B104" s="13"/>
      <c r="C104" s="13"/>
      <c r="D104" s="14"/>
      <c r="E104" s="13"/>
      <c r="F104" s="13"/>
      <c r="G104" s="13"/>
      <c r="H104" s="15"/>
    </row>
    <row r="105" spans="1:8" ht="15" thickBot="1" x14ac:dyDescent="0.25">
      <c r="A105" s="24">
        <v>950</v>
      </c>
      <c r="B105" s="25">
        <v>20007104</v>
      </c>
      <c r="C105" s="26" t="s">
        <v>143</v>
      </c>
      <c r="D105" s="27"/>
      <c r="E105" s="25"/>
      <c r="F105" s="25"/>
      <c r="G105" s="52"/>
      <c r="H105" s="29" t="s">
        <v>14</v>
      </c>
    </row>
    <row r="106" spans="1:8" customFormat="1" ht="15.75" thickBot="1" x14ac:dyDescent="0.25">
      <c r="A106" s="53" t="s">
        <v>207</v>
      </c>
      <c r="B106" s="54"/>
      <c r="C106" s="54"/>
      <c r="D106" s="55"/>
      <c r="E106" s="54"/>
      <c r="F106" s="54"/>
      <c r="G106" s="54"/>
      <c r="H106" s="56"/>
    </row>
    <row r="107" spans="1:8" customFormat="1" ht="15" thickBot="1" x14ac:dyDescent="0.25">
      <c r="A107" s="24">
        <v>1260</v>
      </c>
      <c r="B107" s="25">
        <v>20004811</v>
      </c>
      <c r="C107" s="57" t="s">
        <v>208</v>
      </c>
      <c r="D107" s="58"/>
      <c r="E107" s="25"/>
      <c r="F107" s="25"/>
      <c r="G107" s="28"/>
      <c r="H107" s="29" t="s">
        <v>209</v>
      </c>
    </row>
    <row r="108" spans="1:8" ht="15.75" thickBot="1" x14ac:dyDescent="0.25">
      <c r="A108" s="12" t="s">
        <v>210</v>
      </c>
      <c r="B108" s="13"/>
      <c r="C108" s="13"/>
      <c r="D108" s="14"/>
      <c r="E108" s="13"/>
      <c r="F108" s="13"/>
      <c r="G108" s="13"/>
      <c r="H108" s="15"/>
    </row>
    <row r="109" spans="1:8" ht="15.75" thickBot="1" x14ac:dyDescent="0.25">
      <c r="A109" s="12" t="s">
        <v>211</v>
      </c>
      <c r="B109" s="59"/>
      <c r="C109" s="60"/>
      <c r="D109" s="61"/>
      <c r="E109" s="60"/>
      <c r="F109" s="60"/>
      <c r="G109" s="62"/>
      <c r="H109" s="63"/>
    </row>
    <row r="110" spans="1:8" ht="33" customHeight="1" thickBot="1" x14ac:dyDescent="0.25">
      <c r="A110" s="64" t="s">
        <v>212</v>
      </c>
      <c r="B110" s="65"/>
      <c r="C110" s="65"/>
      <c r="D110" s="65"/>
      <c r="E110" s="65"/>
      <c r="F110" s="65"/>
      <c r="G110" s="65"/>
      <c r="H110" s="66"/>
    </row>
    <row r="111" spans="1:8" ht="15" thickBot="1" x14ac:dyDescent="0.25">
      <c r="A111" s="17">
        <v>1280</v>
      </c>
      <c r="B111" s="18">
        <v>20010960</v>
      </c>
      <c r="C111" s="19" t="s">
        <v>213</v>
      </c>
      <c r="D111" s="20"/>
      <c r="E111" s="21"/>
      <c r="F111" s="18" t="s">
        <v>11</v>
      </c>
      <c r="G111" s="22">
        <v>18.11</v>
      </c>
      <c r="H111" s="23">
        <f>E111*G111</f>
        <v>0</v>
      </c>
    </row>
    <row r="112" spans="1:8" ht="15.75" thickBot="1" x14ac:dyDescent="0.25">
      <c r="A112" s="3"/>
      <c r="B112" s="3"/>
      <c r="C112" s="3"/>
      <c r="D112" s="67"/>
      <c r="E112" s="3"/>
      <c r="F112" s="3"/>
      <c r="G112" s="3"/>
      <c r="H112" s="3"/>
    </row>
    <row r="113" spans="1:8" ht="15.75" thickBot="1" x14ac:dyDescent="0.25">
      <c r="A113" s="12" t="s">
        <v>214</v>
      </c>
      <c r="B113" s="13"/>
      <c r="C113" s="13"/>
      <c r="D113" s="14"/>
      <c r="E113" s="13"/>
      <c r="F113" s="13"/>
      <c r="G113" s="13"/>
      <c r="H113" s="68">
        <f>SUM(H4:H107)</f>
        <v>0</v>
      </c>
    </row>
    <row r="114" spans="1:8" ht="15.75" thickBot="1" x14ac:dyDescent="0.25">
      <c r="A114" s="12" t="s">
        <v>215</v>
      </c>
      <c r="B114" s="13"/>
      <c r="C114" s="13"/>
      <c r="D114" s="14"/>
      <c r="E114" s="13"/>
      <c r="F114" s="13"/>
      <c r="G114" s="13"/>
      <c r="H114" s="68">
        <f>H111</f>
        <v>0</v>
      </c>
    </row>
    <row r="115" spans="1:8" ht="5.0999999999999996" customHeight="1" x14ac:dyDescent="0.2">
      <c r="A115" s="69"/>
      <c r="B115" s="69"/>
      <c r="C115" s="69"/>
      <c r="D115" s="69"/>
      <c r="E115" s="69"/>
      <c r="F115" s="69"/>
      <c r="G115" s="69"/>
      <c r="H115" s="69"/>
    </row>
    <row r="116" spans="1:8" ht="99.95" customHeight="1" x14ac:dyDescent="0.2">
      <c r="A116" s="69"/>
      <c r="B116" s="70" t="s">
        <v>216</v>
      </c>
      <c r="C116" s="71" t="s">
        <v>217</v>
      </c>
      <c r="D116" s="72"/>
      <c r="E116" s="72"/>
      <c r="F116" s="72"/>
      <c r="G116" s="72"/>
      <c r="H116" s="69"/>
    </row>
    <row r="117" spans="1:8" ht="31.5" customHeight="1" x14ac:dyDescent="0.2">
      <c r="A117" s="69"/>
      <c r="B117" s="73" t="s">
        <v>218</v>
      </c>
      <c r="C117" s="74" t="s">
        <v>219</v>
      </c>
      <c r="D117" s="74"/>
      <c r="E117" s="74"/>
      <c r="F117" s="74"/>
      <c r="G117" s="74"/>
      <c r="H117" s="69"/>
    </row>
    <row r="118" spans="1:8" ht="39.950000000000003" customHeight="1" x14ac:dyDescent="0.2">
      <c r="A118" s="69"/>
      <c r="B118" s="73"/>
      <c r="C118" s="75" t="s">
        <v>220</v>
      </c>
      <c r="D118" s="74" t="s">
        <v>221</v>
      </c>
      <c r="E118" s="76"/>
      <c r="F118" s="76"/>
      <c r="G118" s="76"/>
      <c r="H118" s="69"/>
    </row>
    <row r="119" spans="1:8" ht="39.950000000000003" customHeight="1" x14ac:dyDescent="0.2">
      <c r="A119" s="69"/>
      <c r="B119" s="73"/>
      <c r="C119" s="75" t="s">
        <v>222</v>
      </c>
      <c r="D119" s="74" t="s">
        <v>223</v>
      </c>
      <c r="E119" s="76"/>
      <c r="F119" s="76"/>
      <c r="G119" s="76"/>
      <c r="H119" s="69"/>
    </row>
    <row r="120" spans="1:8" ht="39.950000000000003" customHeight="1" x14ac:dyDescent="0.2">
      <c r="A120" s="69"/>
      <c r="B120" s="70"/>
      <c r="C120" s="77" t="s">
        <v>224</v>
      </c>
      <c r="D120" s="71" t="s">
        <v>225</v>
      </c>
      <c r="E120" s="72"/>
      <c r="F120" s="72"/>
      <c r="G120" s="72"/>
      <c r="H120" s="69"/>
    </row>
    <row r="121" spans="1:8" ht="39.950000000000003" customHeight="1" x14ac:dyDescent="0.2">
      <c r="A121" s="69"/>
      <c r="B121" s="73" t="s">
        <v>226</v>
      </c>
      <c r="C121" s="74" t="s">
        <v>227</v>
      </c>
      <c r="D121" s="74"/>
      <c r="E121" s="74"/>
      <c r="F121" s="74"/>
      <c r="G121" s="74"/>
      <c r="H121" s="69"/>
    </row>
    <row r="122" spans="1:8" ht="39.950000000000003" customHeight="1" x14ac:dyDescent="0.2">
      <c r="A122" s="69"/>
      <c r="B122" s="73"/>
      <c r="C122" s="78" t="s">
        <v>228</v>
      </c>
      <c r="D122" s="74" t="s">
        <v>229</v>
      </c>
      <c r="E122" s="74"/>
      <c r="F122" s="74"/>
      <c r="G122" s="74"/>
      <c r="H122" s="69"/>
    </row>
    <row r="123" spans="1:8" ht="39.950000000000003" customHeight="1" x14ac:dyDescent="0.2">
      <c r="A123" s="69"/>
      <c r="B123" s="73"/>
      <c r="C123" s="75" t="s">
        <v>230</v>
      </c>
      <c r="D123" s="74" t="s">
        <v>231</v>
      </c>
      <c r="E123" s="74"/>
      <c r="F123" s="74"/>
      <c r="G123" s="74"/>
      <c r="H123" s="69"/>
    </row>
    <row r="124" spans="1:8" ht="39.950000000000003" customHeight="1" x14ac:dyDescent="0.2">
      <c r="A124" s="69"/>
      <c r="B124" s="73"/>
      <c r="C124" s="75" t="s">
        <v>232</v>
      </c>
      <c r="D124" s="74" t="s">
        <v>233</v>
      </c>
      <c r="E124" s="74"/>
      <c r="F124" s="74"/>
      <c r="G124" s="74"/>
      <c r="H124" s="69"/>
    </row>
    <row r="125" spans="1:8" customFormat="1" ht="18" customHeight="1" thickBot="1" x14ac:dyDescent="0.25">
      <c r="A125" s="69"/>
      <c r="B125" s="79"/>
      <c r="C125" s="80"/>
      <c r="D125" s="80"/>
      <c r="E125" s="80"/>
      <c r="F125" s="80"/>
      <c r="G125" s="80"/>
      <c r="H125" s="81"/>
    </row>
  </sheetData>
  <sheetProtection algorithmName="SHA-512" hashValue="76+xm1H53o6JH/hgG2nYlZ0hVa8LOb03686QaqHzPTxWIoKRoriiknKVB8/TvjiLRti4H1Hr/NYb9bOUkSlHXg==" saltValue="0Igg+ItQzqJA4oBFF8iKjQ==" spinCount="100000" sheet="1" objects="1" scenarios="1"/>
  <autoFilter ref="A2:H135" xr:uid="{C3890142-72BB-4973-922D-A13FFB11995B}"/>
  <mergeCells count="11">
    <mergeCell ref="D119:G119"/>
    <mergeCell ref="D120:G120"/>
    <mergeCell ref="C121:G121"/>
    <mergeCell ref="D122:G122"/>
    <mergeCell ref="D123:G123"/>
    <mergeCell ref="D124:G124"/>
    <mergeCell ref="F1:H1"/>
    <mergeCell ref="A110:H110"/>
    <mergeCell ref="C116:G116"/>
    <mergeCell ref="C117:G117"/>
    <mergeCell ref="D118:G118"/>
  </mergeCells>
  <pageMargins left="0.70866141732283472" right="0.70866141732283472" top="0.47244094488188981" bottom="0.78740157480314965" header="0.31496062992125984" footer="0.31496062992125984"/>
  <pageSetup paperSize="9" scale="48" fitToHeight="0" orientation="portrait" r:id="rId1"/>
  <headerFooter>
    <oddFooter>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Preise dSchulWLAN</vt:lpstr>
      <vt:lpstr>'Preise dSchulWLAN'!Druckbereich</vt:lpstr>
      <vt:lpstr>'Preise dSchulWLAN'!Drucktitel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Gothan, Mario</dc:creator>
  <cp:lastModifiedBy>Gothan, Mario</cp:lastModifiedBy>
  <cp:lastPrinted>2024-09-30T06:02:07Z</cp:lastPrinted>
  <dcterms:created xsi:type="dcterms:W3CDTF">2024-09-30T05:52:39Z</dcterms:created>
  <dcterms:modified xsi:type="dcterms:W3CDTF">2024-09-30T06:22:25Z</dcterms:modified>
</cp:coreProperties>
</file>