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D32 Arbeitsordner\Intern\01-WLAN\03-SH\dSchulWLAN\Vertrag Kunden\ZIT und Schulen in SH\Bestellformular\Archiv\"/>
    </mc:Choice>
  </mc:AlternateContent>
  <xr:revisionPtr revIDLastSave="0" documentId="13_ncr:1_{718F314E-36CE-4521-AA5C-F4A3931CA47D}" xr6:coauthVersionLast="36" xr6:coauthVersionMax="36" xr10:uidLastSave="{00000000-0000-0000-0000-000000000000}"/>
  <bookViews>
    <workbookView xWindow="0" yWindow="0" windowWidth="51600" windowHeight="16380" xr2:uid="{D5B2820C-4822-4049-A498-85870B23E096}"/>
  </bookViews>
  <sheets>
    <sheet name="Preise dSchulWLAN" sheetId="1" r:id="rId1"/>
  </sheets>
  <externalReferences>
    <externalReference r:id="rId2"/>
  </externalReferences>
  <definedNames>
    <definedName name="_xlnm._FilterDatabase" localSheetId="0" hidden="1">'Preise dSchulWLAN'!$A$2:$H$142</definedName>
    <definedName name="_xlnm.Print_Area" localSheetId="0">'Preise dSchulWLAN'!$A$1:$H$143</definedName>
    <definedName name="_xlnm.Print_Titles" localSheetId="0">'Preise dSchulWLAN'!$1:$2</definedName>
    <definedName name="Matrix_Änderungsgrund">[1]Daten!$D$2:$D$5</definedName>
    <definedName name="Matrix_Kategorien">[1]Daten!$A$2:$A$22</definedName>
    <definedName name="Matrix_Pönale">[1]Daten!$C$2:$C$3</definedName>
    <definedName name="Matrix_Rahmenverträge">[1]Daten!$B$2:$B$7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8" i="1" l="1"/>
  <c r="H131" i="1" s="1"/>
  <c r="H118" i="1"/>
  <c r="H117" i="1"/>
  <c r="H116" i="1"/>
  <c r="H115" i="1"/>
  <c r="H114" i="1"/>
  <c r="H111" i="1"/>
  <c r="H110" i="1"/>
  <c r="H109" i="1"/>
  <c r="H108" i="1"/>
  <c r="H107" i="1"/>
  <c r="H105" i="1"/>
  <c r="H104" i="1"/>
  <c r="H103" i="1"/>
  <c r="H101" i="1"/>
  <c r="H100" i="1"/>
  <c r="H89" i="1"/>
  <c r="H80" i="1"/>
  <c r="H75" i="1"/>
  <c r="H73" i="1"/>
  <c r="H72" i="1"/>
  <c r="H71" i="1"/>
  <c r="H69" i="1"/>
  <c r="H68" i="1"/>
  <c r="H67" i="1"/>
  <c r="H64" i="1"/>
  <c r="H63" i="1"/>
  <c r="H62" i="1"/>
  <c r="H61" i="1"/>
  <c r="H58" i="1"/>
  <c r="H57" i="1"/>
  <c r="H50" i="1"/>
  <c r="H49" i="1"/>
  <c r="H47" i="1"/>
  <c r="H44" i="1"/>
  <c r="H43" i="1"/>
  <c r="H41" i="1"/>
  <c r="H38" i="1"/>
  <c r="H36" i="1"/>
  <c r="H34" i="1"/>
  <c r="H32" i="1"/>
  <c r="H31" i="1"/>
  <c r="H25" i="1"/>
  <c r="H19" i="1"/>
  <c r="H15" i="1"/>
  <c r="H12" i="1"/>
  <c r="H10" i="1"/>
  <c r="H9" i="1"/>
  <c r="H8" i="1"/>
  <c r="H4" i="1"/>
  <c r="H77" i="1" l="1"/>
  <c r="H88" i="1"/>
  <c r="H35" i="1"/>
  <c r="H39" i="1"/>
  <c r="H79" i="1"/>
  <c r="H86" i="1"/>
  <c r="H91" i="1"/>
  <c r="H102" i="1"/>
  <c r="H56" i="1"/>
  <c r="H18" i="1"/>
  <c r="H29" i="1"/>
  <c r="H60" i="1"/>
  <c r="H66" i="1"/>
  <c r="H70" i="1"/>
  <c r="H74" i="1"/>
  <c r="H112" i="1"/>
  <c r="H54" i="1"/>
  <c r="H83" i="1"/>
  <c r="H90" i="1"/>
  <c r="H13" i="1"/>
  <c r="H78" i="1"/>
  <c r="H85" i="1"/>
  <c r="H40" i="1"/>
  <c r="H33" i="1"/>
  <c r="H42" i="1"/>
  <c r="H24" i="1"/>
  <c r="H11" i="1"/>
  <c r="H20" i="1"/>
  <c r="H23" i="1"/>
  <c r="H27" i="1"/>
  <c r="H16" i="1"/>
  <c r="H30" i="1"/>
  <c r="H28" i="1"/>
  <c r="H46" i="1"/>
  <c r="H52" i="1"/>
  <c r="H26" i="1"/>
  <c r="H45" i="1"/>
  <c r="H55" i="1"/>
  <c r="H51" i="1"/>
  <c r="H84" i="1"/>
  <c r="H81" i="1"/>
  <c r="H53" i="1"/>
  <c r="H82" i="1"/>
  <c r="H59" i="1"/>
  <c r="H98" i="1"/>
  <c r="H113" i="1"/>
  <c r="H99" i="1"/>
  <c r="H130" i="1" l="1"/>
</calcChain>
</file>

<file path=xl/sharedStrings.xml><?xml version="1.0" encoding="utf-8"?>
<sst xmlns="http://schemas.openxmlformats.org/spreadsheetml/2006/main" count="350" uniqueCount="198">
  <si>
    <t>Bestellformular dSchulWLAN</t>
  </si>
  <si>
    <t>Pos.</t>
  </si>
  <si>
    <t>Artikelnr.</t>
  </si>
  <si>
    <t>Leistung</t>
  </si>
  <si>
    <t>Hinweise</t>
  </si>
  <si>
    <t>Menge</t>
  </si>
  <si>
    <t>Mengen-einheit</t>
  </si>
  <si>
    <t>Einzelpreis</t>
  </si>
  <si>
    <t>Gesamtpreis</t>
  </si>
  <si>
    <t>dSchulWLAN Planungs- und Beratungsleistungen</t>
  </si>
  <si>
    <t>dSchulWLAN - LAN/WLAN Beratung vor Ort</t>
  </si>
  <si>
    <t>ST</t>
  </si>
  <si>
    <t>dSchulWLAN WLAN Ausleuchtung</t>
  </si>
  <si>
    <t>Fremdleistung</t>
  </si>
  <si>
    <t>n. t. Beschw.</t>
  </si>
  <si>
    <t>dSchulWLAN Access Points Aktive Hardware und passende Lizenzen</t>
  </si>
  <si>
    <t>Indoor, Lifetime** Garantie</t>
  </si>
  <si>
    <t>dSchulWLAN MR46-HW</t>
  </si>
  <si>
    <t>dSchulWLAN MR56-HW</t>
  </si>
  <si>
    <t>dSchulWLAN MR76-HW</t>
  </si>
  <si>
    <t>Outdoor (ohne Antennen, 4 notwendig), 1Jahr Garantie</t>
  </si>
  <si>
    <t>dSchulWLAN MR86-HW</t>
  </si>
  <si>
    <t>dSchulWLAN CW9164I-MR</t>
  </si>
  <si>
    <t>Indoor (WiFi 6E), Lifetime** Garantie</t>
  </si>
  <si>
    <t>dSchulWLAN CW9166I-MR</t>
  </si>
  <si>
    <t>dSchulWLAN Zubehör Access Points</t>
  </si>
  <si>
    <t>dSchulWLAN MA-INJ-6</t>
  </si>
  <si>
    <t>Meraki Multigigabit 802.3bt Power over Ethernet Injector</t>
  </si>
  <si>
    <t>dSchulWLAN MA-ANT-20</t>
  </si>
  <si>
    <t>für MR76/86 (2 Antennen enthalten)</t>
  </si>
  <si>
    <t>dSchulWLAN 3 oder 5-Jahres Lizenzen*** für Access Points</t>
  </si>
  <si>
    <t>dSchulWLAN LIC-ENT-5YR</t>
  </si>
  <si>
    <t>Lizenz*** für Access Points, 5 Jahre</t>
  </si>
  <si>
    <t>dSchulWLAN LIC-ENT-3YR</t>
  </si>
  <si>
    <t>Lizenz*** für Access Points, 3 Jahre</t>
  </si>
  <si>
    <t>dSchulWLAN LIC-ENT-1YR</t>
  </si>
  <si>
    <t>Lizenz*** für Access Points, 1 Jahr</t>
  </si>
  <si>
    <t>dSchulWLAN LAN-Switche Aktive Hardware und passende Lizenzen</t>
  </si>
  <si>
    <t>Serie MS120 (End-of-Life wurde angekündigt)</t>
  </si>
  <si>
    <t>dSchulWLAN MS120-8LP-HW</t>
  </si>
  <si>
    <r>
      <t xml:space="preserve">Hardware, Lifetime* Garantie (EOST Mar 28, 2030)  Nachfolger:  </t>
    </r>
    <r>
      <rPr>
        <b/>
        <sz val="8"/>
        <color theme="1"/>
        <rFont val="Arial"/>
        <family val="2"/>
      </rPr>
      <t>MS130-8P-HW</t>
    </r>
  </si>
  <si>
    <t>dSchulWLAN LIC-MS120-8LP-5YR</t>
  </si>
  <si>
    <t>Lizenz***, Bitte EOST der Hardware beachten</t>
  </si>
  <si>
    <t>dSchulWLAN MS120-8FP-HW</t>
  </si>
  <si>
    <t>dSchulWLAN LIC-MS120-8FP-5YR</t>
  </si>
  <si>
    <t>Lizenz***, 5 Jahre, Bitte EOST der Hardware beachten</t>
  </si>
  <si>
    <t>dSchulWLAN MS120-24-HW</t>
  </si>
  <si>
    <r>
      <t xml:space="preserve">Hardware, Lifetime* Garantie (EOST Mar 28, 2030)  Nachfolger:  </t>
    </r>
    <r>
      <rPr>
        <b/>
        <sz val="8"/>
        <color theme="1"/>
        <rFont val="Arial"/>
        <family val="2"/>
      </rPr>
      <t>MS130-24-HW</t>
    </r>
  </si>
  <si>
    <t>dSchulWLAN LIC-MS120-24-5YR</t>
  </si>
  <si>
    <t>dSchulWLAN MS120-24P-HW</t>
  </si>
  <si>
    <r>
      <t xml:space="preserve">Hardware, Lifetime* Garantie (EOST Mar 28, 2030)  Nachfolger:  </t>
    </r>
    <r>
      <rPr>
        <b/>
        <sz val="8"/>
        <color theme="1"/>
        <rFont val="Arial"/>
        <family val="2"/>
      </rPr>
      <t>MS130-24P-HW</t>
    </r>
  </si>
  <si>
    <t>dSchulWLAN LIC-MS120-24P-5YR</t>
  </si>
  <si>
    <t>dSchulWLAN MS120-48-HW</t>
  </si>
  <si>
    <r>
      <t xml:space="preserve">Hardware, Lifetime* Garantie (EOST Mar 28, 2030)  Nachfolger:  </t>
    </r>
    <r>
      <rPr>
        <b/>
        <sz val="8"/>
        <color theme="1"/>
        <rFont val="Arial"/>
        <family val="2"/>
      </rPr>
      <t>MS130-48-HW</t>
    </r>
  </si>
  <si>
    <t>dSchulWLAN LIC-MS120-48-5YR</t>
  </si>
  <si>
    <t>dSchulWLAN MS120-48LP-HW</t>
  </si>
  <si>
    <r>
      <t>Hardware, Lifetime* Garantie (EOST Mar 28, 2030)  Nachfolger:</t>
    </r>
    <r>
      <rPr>
        <b/>
        <sz val="8"/>
        <color theme="1"/>
        <rFont val="Arial"/>
        <family val="2"/>
      </rPr>
      <t xml:space="preserve"> MS130-48P-HW</t>
    </r>
  </si>
  <si>
    <t>dSchulWLAN LIC-MS120-48LP-5YR</t>
  </si>
  <si>
    <t>dSchulWLAN MS120-48FP-HW</t>
  </si>
  <si>
    <r>
      <t xml:space="preserve">Hardware, Lifetime* Garantie (EOST Mar 28, 2030)  Nachfolger: </t>
    </r>
    <r>
      <rPr>
        <b/>
        <sz val="8"/>
        <color theme="1"/>
        <rFont val="Arial"/>
        <family val="2"/>
      </rPr>
      <t>MS130-48P-HW</t>
    </r>
  </si>
  <si>
    <t>dSchulWLAN LIC-MS120-48FP-5YR</t>
  </si>
  <si>
    <t>Serie MS125 (End-of-Life wurde angekündigt)</t>
  </si>
  <si>
    <t>dSchulWLAN MS125-24-HW</t>
  </si>
  <si>
    <r>
      <t xml:space="preserve">Hardware, Lifetime* Garantie (EOST Mar 28, 2030)  Nachfolger: </t>
    </r>
    <r>
      <rPr>
        <b/>
        <sz val="8"/>
        <color theme="1"/>
        <rFont val="Arial"/>
        <family val="2"/>
      </rPr>
      <t>MS130-24X-HW</t>
    </r>
  </si>
  <si>
    <t>dSchulWLAN LIC-MS125-24-5YR</t>
  </si>
  <si>
    <t>dSchulWLAN MS125-24P-HW</t>
  </si>
  <si>
    <t>dSchulWLAN LIC-MS125-24P-5YR</t>
  </si>
  <si>
    <t>dSchulWLAN MS125-48-HW</t>
  </si>
  <si>
    <r>
      <t xml:space="preserve">Hardware, Lifetime* Garantie (EOST Mar 28, 2030)  Nachfolger: </t>
    </r>
    <r>
      <rPr>
        <b/>
        <sz val="8"/>
        <color theme="1"/>
        <rFont val="Arial"/>
        <family val="2"/>
      </rPr>
      <t>MS130-48X-HW</t>
    </r>
  </si>
  <si>
    <t>dSchulWLAN LIC-MS125-48-5YR</t>
  </si>
  <si>
    <t>dSchulWLAN MS125-48LP-HW</t>
  </si>
  <si>
    <t>dSchulWLAN LIC-MS125-48LP-5YR</t>
  </si>
  <si>
    <t>dSchulWLAN MS125-48FP-HW</t>
  </si>
  <si>
    <t>dSchulWLAN LIC-MS125-48FP-5YR</t>
  </si>
  <si>
    <t>Serie MS130</t>
  </si>
  <si>
    <t>dSchulWLAN MS130-8-HW</t>
  </si>
  <si>
    <t>Hardware, 8×1G / Uplink: 2×1G SFP / (Lifetime* Garantie)</t>
  </si>
  <si>
    <t>dSchulWLAN LIC-MS130-CMPT-5Y</t>
  </si>
  <si>
    <t>Lizenz***, 5 Jahre, Für MS130 Serie 8 Ports</t>
  </si>
  <si>
    <t>dSchulWLAN MS130-8P-HW</t>
  </si>
  <si>
    <t>Hardware, 8×1G / Uplink: 2×1G SFP / POE+ / (Lifetime* Garantie)</t>
  </si>
  <si>
    <t>dSchulWLAN MS130-24-HW</t>
  </si>
  <si>
    <t>Hardware, 24×1G / Uplink:  4×1G SFP / (Lifetime* Garantie)</t>
  </si>
  <si>
    <t>dSchulWLAN  LIC-MS130-24-5Y</t>
  </si>
  <si>
    <t>Lizenz***, 5 Jahre, Für MS130 Serie 24 Ports</t>
  </si>
  <si>
    <t>dSchulWLAN MS130-24P-HW</t>
  </si>
  <si>
    <t>Hardware, 24×1G / Uplink: 4×1G SFP / POE+ / (Lifetime* Garantie)</t>
  </si>
  <si>
    <t>dSchulWLAN MS130-24X-HW</t>
  </si>
  <si>
    <t>Hardware, 18×1G, 6x2.5G / Uplink: 4×10G SFP+ / POE+ / (Lifetime* Garantie)</t>
  </si>
  <si>
    <t>dSchulWLAN MS130-48-HW</t>
  </si>
  <si>
    <t>Hardware, 48×1G / Uplink:  4×1G SFP / (Lifetime* Garantie)</t>
  </si>
  <si>
    <t>dSchulWLAN  LIC-MS130-48-5Y</t>
  </si>
  <si>
    <t>Lizenz***, 5 Jahre, Für MS130 Serie 48 Ports</t>
  </si>
  <si>
    <t>dSchulWLAN MS130-48P-HW</t>
  </si>
  <si>
    <t>Hardware, 48×1G / Uplink:  4×1G SFP / POE+ / (Lifetime* Garantie)</t>
  </si>
  <si>
    <t>dSchulWLAN MS130-48X-HW</t>
  </si>
  <si>
    <t>Hardware, 40×1G, 8x2.5G / Uplink:  4×10G SFP+ / POE+ / (Lifetime* Garantie)</t>
  </si>
  <si>
    <t>Serie MS210</t>
  </si>
  <si>
    <t>dSchulWLAN MS210-24-HW</t>
  </si>
  <si>
    <t>Hardware, 24×1G / Uplink: 4×1G SFP / (Lifetime* Garantie)</t>
  </si>
  <si>
    <t>dSchulWLAN LIC-MS210-24-5YR</t>
  </si>
  <si>
    <t>Lizenz***, 5 Jahre</t>
  </si>
  <si>
    <t>dSchulWLAN MS210-24P-HW</t>
  </si>
  <si>
    <t>dSchulWLAN LIC-MS210-24P-5YR</t>
  </si>
  <si>
    <t>dSchulWLAN MS210-48-HW</t>
  </si>
  <si>
    <t>dSchulWLAN LIC-MS210-48-5YR</t>
  </si>
  <si>
    <t>dSchulWLAN MS210-48LP-HW</t>
  </si>
  <si>
    <t>dSchulWLAN LIC-MS210-48LP-5YR</t>
  </si>
  <si>
    <t>dSchulWLAN MS210-48FP-HW</t>
  </si>
  <si>
    <t>dSchulWLAN LIC-MS210-48FP-5YR</t>
  </si>
  <si>
    <t>Serie MS225</t>
  </si>
  <si>
    <t>dSchulWLAN MS225-24-HW</t>
  </si>
  <si>
    <t>Hardware, 24×1G / Uplink: 4×10G SFP+ / (Lifetime* Garantie)</t>
  </si>
  <si>
    <t>dSchulWLAN LIC-MS225-24-5YR</t>
  </si>
  <si>
    <t>dSchulWLAN MS225-24P-HW</t>
  </si>
  <si>
    <t>Hardware, 24×1G / Uplink: 4×10G SFP+ / POE+ / (Lifetime* Garantie)</t>
  </si>
  <si>
    <t>dSchulWLAN LIC-MS225-24P-5YR</t>
  </si>
  <si>
    <t>dSchulWLAN MS225-48-HW</t>
  </si>
  <si>
    <t>Hardware, 48×1G / Uplink: 4×10G SFP+ / (Lifetime* Garantie)</t>
  </si>
  <si>
    <t>dSchulWLAN LIC-MS225-48-5YR</t>
  </si>
  <si>
    <t>dSchulWLAN MS225-48LP-HW</t>
  </si>
  <si>
    <t>Hardware, 48×1G / Uplink: 4×10G SFP+ / POE+ / (Lifetime* Garantie)</t>
  </si>
  <si>
    <t>dSchulWLAN LIC-MS225-48LP-5YR</t>
  </si>
  <si>
    <t>dSchulWLAN MS225-48FP-HW</t>
  </si>
  <si>
    <t>dSchulWLAN LIC-MS225-48FP-5YR</t>
  </si>
  <si>
    <t>Serie MS250 (End-of-Life wurde angekündigt)</t>
  </si>
  <si>
    <t>dSchulWLAN MS250-48LP-HW</t>
  </si>
  <si>
    <r>
      <t xml:space="preserve">Hardware, 48×1G / Uplink: 4×10G SFP+ / POE+ 370W / L3 / (Lifetime* Garantie)  </t>
    </r>
    <r>
      <rPr>
        <b/>
        <sz val="8"/>
        <color theme="1"/>
        <rFont val="Arial"/>
        <family val="2"/>
      </rPr>
      <t>(EOST Aug 08, 2030)  Nachfolger:  C9300L-48P-4X-M</t>
    </r>
  </si>
  <si>
    <t>dSchulWLAN LIC-MS250-48LP-5YR</t>
  </si>
  <si>
    <t>dSchulWLAN MS250-48FP-HW</t>
  </si>
  <si>
    <r>
      <t xml:space="preserve">Hardware, 48×1G / Uplink: 4×10G SFP+ / POE+ 740W / L3 / (Lifetime* Garantie)  </t>
    </r>
    <r>
      <rPr>
        <b/>
        <sz val="8"/>
        <color theme="1"/>
        <rFont val="Arial"/>
        <family val="2"/>
      </rPr>
      <t xml:space="preserve"> (EOST Aug 08, 2030)  Nachfolger:  C9300L-48P-4X-M</t>
    </r>
  </si>
  <si>
    <t>dSchulWLAN LIC-MS250-48FP-5YR</t>
  </si>
  <si>
    <t>Serie MS400  (Nicht mehr bestellbar, siehe Nachfolge Modelle)</t>
  </si>
  <si>
    <t>dSchulWLAN MS410-16-HW</t>
  </si>
  <si>
    <r>
      <t xml:space="preserve">nicht mehr bestellbar / Hardware, Lifetime* Garantie </t>
    </r>
    <r>
      <rPr>
        <b/>
        <sz val="8"/>
        <color theme="1"/>
        <rFont val="Arial"/>
        <family val="2"/>
      </rPr>
      <t xml:space="preserve">(EOST Sep 28, 2029)  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Nachfolger: C9300-24S-M</t>
    </r>
  </si>
  <si>
    <t>dSchulWLAN MS410-32-HW</t>
  </si>
  <si>
    <r>
      <rPr>
        <b/>
        <sz val="8"/>
        <color theme="1"/>
        <rFont val="Arial"/>
        <family val="2"/>
      </rPr>
      <t xml:space="preserve">nicht mehr bestellbar </t>
    </r>
    <r>
      <rPr>
        <sz val="8"/>
        <color theme="1"/>
        <rFont val="Arial"/>
        <family val="2"/>
      </rPr>
      <t xml:space="preserve">/ Hardware, Lifetime* Garantie </t>
    </r>
    <r>
      <rPr>
        <b/>
        <sz val="8"/>
        <color theme="1"/>
        <rFont val="Arial"/>
        <family val="2"/>
      </rPr>
      <t>(EOST Sep 28, 2029) Nachfolger: C9300-48S-M</t>
    </r>
  </si>
  <si>
    <t>dSchulWLAN MS425-16-HW</t>
  </si>
  <si>
    <r>
      <rPr>
        <b/>
        <sz val="8"/>
        <color theme="1"/>
        <rFont val="Arial"/>
        <family val="2"/>
      </rPr>
      <t xml:space="preserve">nicht mehr bestellbar </t>
    </r>
    <r>
      <rPr>
        <sz val="8"/>
        <color theme="1"/>
        <rFont val="Arial"/>
        <family val="2"/>
      </rPr>
      <t xml:space="preserve">/ Lifetime* Garantie </t>
    </r>
    <r>
      <rPr>
        <b/>
        <sz val="8"/>
        <color theme="1"/>
        <rFont val="Arial"/>
        <family val="2"/>
      </rPr>
      <t>(EOST Sep 28, 2029)  
Nachfolger: C9300X-24Y-M</t>
    </r>
  </si>
  <si>
    <t>dSchulWLAN MS425-32-HW</t>
  </si>
  <si>
    <r>
      <rPr>
        <b/>
        <sz val="8"/>
        <color theme="1"/>
        <rFont val="Arial"/>
        <family val="2"/>
      </rPr>
      <t xml:space="preserve">nicht mehr bestellbar </t>
    </r>
    <r>
      <rPr>
        <sz val="8"/>
        <color theme="1"/>
        <rFont val="Arial"/>
        <family val="2"/>
      </rPr>
      <t xml:space="preserve">/ Lifetime* Garantie </t>
    </r>
    <r>
      <rPr>
        <b/>
        <sz val="8"/>
        <color theme="1"/>
        <rFont val="Arial"/>
        <family val="2"/>
      </rPr>
      <t xml:space="preserve">(EOST Sep 28, 2029) </t>
    </r>
    <r>
      <rPr>
        <sz val="8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>Nachfolger: C9300X-24Y-M</t>
    </r>
  </si>
  <si>
    <t>Serie C9300</t>
  </si>
  <si>
    <t>dSchulWLAN C9300L-48P-4X-M</t>
  </si>
  <si>
    <t xml:space="preserve">Hardware, 48×1G / Uplink: 4×10G SFP+ / POE+ 715W / L3 / (Lifetime* Garantie)  </t>
  </si>
  <si>
    <t>dSchulWLAN  LIC-C9300-48E-5Y</t>
  </si>
  <si>
    <t>dSchulWLAN C9300X-24Y-M</t>
  </si>
  <si>
    <t>Hardware, 24x25GE SFP+ / ohne Uplink Modul / L3 / (Lifetime* Garantie)</t>
  </si>
  <si>
    <t>dSchulWLAN  LIC-C9300-24E-5Y</t>
  </si>
  <si>
    <t>dSchulWLAN C9300-24S-M</t>
  </si>
  <si>
    <t>Hardware, 24x1GE SFP / ohne Uplink Modul / L3 / (Lifetime* Garantie)</t>
  </si>
  <si>
    <t>dSchulWLAN C9300-48S-M</t>
  </si>
  <si>
    <t>Hardware, 48x1GE SFP / ohne Uplink Modul / L3 / (Lifetime* Garantie)</t>
  </si>
  <si>
    <t>dSchulWLAN Zubehör LAN-Technik</t>
  </si>
  <si>
    <t>dSchulWLAN C9300X-NM-8Y-M</t>
  </si>
  <si>
    <t>8 x 1/10G/25G SFP28 Uplink Module für C9300</t>
  </si>
  <si>
    <t>dSchulWLAN C9300-NM-8X-M</t>
  </si>
  <si>
    <t>8 x 10G/1G SFP+ Uplink Module für C9300</t>
  </si>
  <si>
    <t>dSchulWLAN MA-SFP-1GB-LX10</t>
  </si>
  <si>
    <t>dSchulWLAN MA-SFP-1GB-SX</t>
  </si>
  <si>
    <t>dSchulWLAN MA-SFP-10GB-LR</t>
  </si>
  <si>
    <t>dSchulWLAN MA-SFP-10GB-LRM</t>
  </si>
  <si>
    <t>dSchulWLAN MA-SFP-1GB-TX</t>
  </si>
  <si>
    <t>dSchulWLAN MA-SFP-10GB-SR</t>
  </si>
  <si>
    <t>dSchulWLAN MA-CBL-40G-50CM</t>
  </si>
  <si>
    <t>dSchulWLAN MA-CBL-40G-1M</t>
  </si>
  <si>
    <t>dSchulWLAN MA-CBL-40G-3M</t>
  </si>
  <si>
    <t>dSchulWLAN MA-PWR-CORD-EU</t>
  </si>
  <si>
    <t>dSchulWLAN Spezialhardware auf Anfrage</t>
  </si>
  <si>
    <t>dSchulWLAN-Material-Lizenz-tats-Wert</t>
  </si>
  <si>
    <t>dSchulWLAN 5-Jahres Lizenzen für Spezialhardware auf Anfrage</t>
  </si>
  <si>
    <t>Individualleistung Installation, Montage, Entstörung vor Ort nach Aufwand</t>
  </si>
  <si>
    <t>Individualleistung Installation+Montage</t>
  </si>
  <si>
    <t>n. t. Aufw.</t>
  </si>
  <si>
    <t>Laufende Betriebsdienstleistungen:</t>
  </si>
  <si>
    <t>dSchulWLAN Remote Betrieb je Device und Monat für Schulen die keine Filter- oder Anschlusslösung des Landes nutzen</t>
  </si>
  <si>
    <t>Der Remotebetrieb der Komponenten wird zentral durch das Land finanziert. Eine Ausnahme bilden Schulen, die keine Filter- oder Anschlusslösung des Landes nutzen oder sich in privater Trägerschaft befinden. Die Pauschale richtet sich nach der Anzahl der in Betrieb genommenen Komponenten (Access Points und Switche).</t>
  </si>
  <si>
    <t>dSchulWLAN Betrieb je Device/Monat PRV</t>
  </si>
  <si>
    <t>Summe Einmalkosten</t>
  </si>
  <si>
    <t>Summe laufende monatliche Kosten je Monat</t>
  </si>
  <si>
    <t xml:space="preserve">* Lifetime: </t>
  </si>
  <si>
    <t xml:space="preserve">"Die Lifetime eines Gerätes endet mit dem End-of-Support (EOST) Datum. Dieses Datum wird vom Hersteller, bei Abkündigung eines Produktes definiert und kann für abgekündigte Produkte hier geprüft werden: https://documentation.meraki.com/General_Administration/Other_Topics/Returns_(RMAs)_Warranties_and_End-of-Life_Information  .
Die grundsätzliche Nutzbarkeit der Hardware wird durch die Lifetime begrenz und steht NICHT in direkter Beziehung mit der Lizenz und der Lizenzdauer."								</t>
  </si>
  <si>
    <t xml:space="preserve">** Garantie: </t>
  </si>
  <si>
    <t xml:space="preserve">Die Garantie deckt physische Defekte am Gerät ab, läuft nach einem festgelegten Zeitraum ab und ermöglicht Reparatur oder Austausch defekter Hardware.								</t>
  </si>
  <si>
    <t xml:space="preserve">1. Hardware-Abdeckung: </t>
  </si>
  <si>
    <t>Die Gerätegarantie deckt physische Defekte und Fehlfunktionen des Geräts ab, 
die aufgrund von Herstellungsfehlern auftreten können.</t>
  </si>
  <si>
    <t xml:space="preserve">2. Dauer: </t>
  </si>
  <si>
    <t xml:space="preserve">Die Garantiezeit ist je Produkt fest definiert und liegt zwischen 1-3 Jahren bzw. Lifetime*. 
Die Garantie endet nach der Garantielaufzeit unabhängig von der Lizenzlaufzeit. </t>
  </si>
  <si>
    <t xml:space="preserve">3. Austausch und Reparatur: </t>
  </si>
  <si>
    <t>Während der Garantiezeit werden defekte Geräte repariert oder ausgetauscht.</t>
  </si>
  <si>
    <t>*** Lizenzen:</t>
  </si>
  <si>
    <t>Ermöglicht Zugriff auf die Cloud-Management-Plattform, bietet Support und Updates, läuft nach einem bestimmten Zeitraum ab und muss erneuert. Ohne Zugriff auf die Management-Plattform können die Geräte nicht konfigriert und betrieben werden.</t>
  </si>
  <si>
    <t xml:space="preserve">1. Funktionalität und Management: </t>
  </si>
  <si>
    <t>Eine Meraki Lizenz gewährt Zugang zur Cloud-Management-Plattform von Meraki. Dies umfasst zentrale Verwaltung, Konfiguration, Monitoring und Fehlerbehebung von Meraki-Geräten über das Dashboard.</t>
  </si>
  <si>
    <t xml:space="preserve">2. Support und Updates: </t>
  </si>
  <si>
    <t>Die Lizenz beinhaltet technischen Support und regelmäßige Firmware-Updates, wodurch die Geräte stets auf dem neuesten Stand gehalten werden.</t>
  </si>
  <si>
    <t>3. Dauer:</t>
  </si>
  <si>
    <t>Lizenzen sind in der Regel für bestimmte Zeiträume erhältlich (z.B. 1, 3, 5 ) und müssen nach Ablauf erneuert werden, um die Funktionalität und den Zugang zum Dashboard aufrechtzuerhalten.</t>
  </si>
  <si>
    <t>gültig 01.02.2025 bis 28.01.2025
V13483-11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</si>
</sst>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12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166" fontId="1" fillId="3" borderId="3" xfId="0" applyNumberFormat="1" applyFont="1" applyFill="1" applyBorder="1" applyAlignment="1">
      <alignment horizontal="center" vertical="top" wrapText="1"/>
    </xf>
    <xf numFmtId="166" fontId="1" fillId="3" borderId="4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2" borderId="3" xfId="0" applyFill="1" applyBorder="1" applyAlignment="1" applyProtection="1">
      <alignment horizontal="center" vertical="top" wrapText="1"/>
      <protection locked="0"/>
    </xf>
    <xf numFmtId="166" fontId="0" fillId="0" borderId="3" xfId="0" applyNumberFormat="1" applyBorder="1" applyAlignment="1">
      <alignment horizontal="right" vertical="top" wrapText="1"/>
    </xf>
    <xf numFmtId="166" fontId="0" fillId="0" borderId="4" xfId="0" applyNumberFormat="1" applyBorder="1" applyAlignment="1">
      <alignment horizontal="right" vertical="top" wrapText="1"/>
    </xf>
    <xf numFmtId="0" fontId="0" fillId="5" borderId="2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166" fontId="0" fillId="5" borderId="3" xfId="0" applyNumberFormat="1" applyFill="1" applyBorder="1" applyAlignment="1">
      <alignment horizontal="right" vertical="top" wrapText="1"/>
    </xf>
    <xf numFmtId="166" fontId="0" fillId="2" borderId="4" xfId="0" quotePrefix="1" applyNumberFormat="1" applyFill="1" applyBorder="1" applyAlignment="1" applyProtection="1">
      <alignment horizontal="center" vertical="top" wrapText="1"/>
      <protection locked="0"/>
    </xf>
    <xf numFmtId="0" fontId="0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Border="1" applyAlignment="1">
      <alignment horizontal="center" vertical="top" wrapText="1"/>
    </xf>
    <xf numFmtId="166" fontId="0" fillId="0" borderId="3" xfId="0" applyNumberFormat="1" applyFont="1" applyBorder="1" applyAlignment="1">
      <alignment horizontal="right" vertical="top" wrapText="1"/>
    </xf>
    <xf numFmtId="166" fontId="0" fillId="0" borderId="4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>
      <alignment horizontal="center" vertical="top" wrapText="1"/>
    </xf>
    <xf numFmtId="166" fontId="5" fillId="0" borderId="3" xfId="0" applyNumberFormat="1" applyFont="1" applyBorder="1" applyAlignment="1">
      <alignment horizontal="right" vertical="top" wrapText="1"/>
    </xf>
    <xf numFmtId="166" fontId="5" fillId="0" borderId="4" xfId="0" applyNumberFormat="1" applyFont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right" vertical="top" wrapText="1"/>
    </xf>
    <xf numFmtId="166" fontId="5" fillId="0" borderId="4" xfId="0" applyNumberFormat="1" applyFont="1" applyFill="1" applyBorder="1" applyAlignment="1">
      <alignment horizontal="right" vertical="top" wrapText="1"/>
    </xf>
    <xf numFmtId="166" fontId="0" fillId="0" borderId="3" xfId="0" applyNumberFormat="1" applyFill="1" applyBorder="1" applyAlignment="1">
      <alignment horizontal="righ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166" fontId="0" fillId="0" borderId="7" xfId="0" applyNumberFormat="1" applyBorder="1" applyAlignment="1">
      <alignment horizontal="right" vertical="top" wrapText="1"/>
    </xf>
    <xf numFmtId="166" fontId="0" fillId="0" borderId="8" xfId="0" applyNumberFormat="1" applyBorder="1" applyAlignment="1">
      <alignment horizontal="righ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0" fillId="2" borderId="10" xfId="0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 vertical="top" wrapText="1"/>
    </xf>
    <xf numFmtId="166" fontId="0" fillId="0" borderId="10" xfId="0" applyNumberFormat="1" applyBorder="1" applyAlignment="1">
      <alignment horizontal="right" vertical="top" wrapText="1"/>
    </xf>
    <xf numFmtId="166" fontId="0" fillId="0" borderId="12" xfId="0" applyNumberFormat="1" applyBorder="1" applyAlignment="1">
      <alignment horizontal="right" vertical="top" wrapText="1"/>
    </xf>
    <xf numFmtId="0" fontId="0" fillId="0" borderId="0" xfId="0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top" wrapText="1"/>
    </xf>
    <xf numFmtId="0" fontId="0" fillId="6" borderId="7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166" fontId="0" fillId="0" borderId="13" xfId="0" applyNumberFormat="1" applyBorder="1" applyAlignment="1">
      <alignment horizontal="right" vertical="top" wrapText="1"/>
    </xf>
    <xf numFmtId="166" fontId="0" fillId="0" borderId="14" xfId="0" applyNumberFormat="1" applyBorder="1" applyAlignment="1">
      <alignment horizontal="right" vertical="top" wrapText="1"/>
    </xf>
    <xf numFmtId="0" fontId="0" fillId="6" borderId="11" xfId="0" applyFont="1" applyFill="1" applyBorder="1" applyAlignment="1">
      <alignment horizontal="center" vertical="top" wrapText="1"/>
    </xf>
    <xf numFmtId="0" fontId="0" fillId="6" borderId="10" xfId="0" applyFont="1" applyFill="1" applyBorder="1" applyAlignment="1">
      <alignment horizontal="center" vertical="top" wrapText="1"/>
    </xf>
    <xf numFmtId="0" fontId="0" fillId="6" borderId="10" xfId="0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6" fontId="0" fillId="0" borderId="0" xfId="0" applyNumberFormat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0" fillId="2" borderId="3" xfId="0" applyFill="1" applyBorder="1" applyAlignment="1" applyProtection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7" borderId="15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0" fillId="8" borderId="1" xfId="0" applyFill="1" applyBorder="1" applyAlignment="1" applyProtection="1">
      <alignment horizontal="center" vertical="top" wrapText="1"/>
      <protection locked="0"/>
    </xf>
    <xf numFmtId="0" fontId="8" fillId="7" borderId="15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left" vertical="top" wrapText="1"/>
    </xf>
    <xf numFmtId="0" fontId="0" fillId="7" borderId="15" xfId="0" applyFill="1" applyBorder="1" applyAlignment="1">
      <alignment horizontal="center" vertical="top" wrapText="1"/>
    </xf>
    <xf numFmtId="166" fontId="0" fillId="7" borderId="15" xfId="0" applyNumberFormat="1" applyFill="1" applyBorder="1" applyAlignment="1">
      <alignment horizontal="right" vertical="top" wrapText="1"/>
    </xf>
    <xf numFmtId="166" fontId="0" fillId="7" borderId="16" xfId="0" applyNumberFormat="1" applyFill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166" fontId="0" fillId="5" borderId="3" xfId="0" quotePrefix="1" applyNumberForma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166" fontId="0" fillId="4" borderId="3" xfId="0" applyNumberFormat="1" applyFill="1" applyBorder="1" applyAlignment="1">
      <alignment horizontal="right" vertical="top" wrapText="1"/>
    </xf>
    <xf numFmtId="166" fontId="0" fillId="4" borderId="4" xfId="0" applyNumberFormat="1" applyFill="1" applyBorder="1" applyAlignment="1">
      <alignment horizontal="right" vertical="top" wrapText="1"/>
    </xf>
    <xf numFmtId="0" fontId="0" fillId="4" borderId="2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6" fontId="2" fillId="4" borderId="4" xfId="0" applyNumberFormat="1" applyFont="1" applyFill="1" applyBorder="1" applyAlignment="1">
      <alignment vertical="top" wrapText="1"/>
    </xf>
    <xf numFmtId="0" fontId="4" fillId="9" borderId="0" xfId="0" applyFont="1" applyFill="1" applyAlignment="1" applyProtection="1">
      <alignment vertical="top"/>
    </xf>
    <xf numFmtId="0" fontId="2" fillId="9" borderId="5" xfId="0" applyFont="1" applyFill="1" applyBorder="1" applyAlignment="1" applyProtection="1">
      <alignment vertical="top"/>
    </xf>
    <xf numFmtId="0" fontId="11" fillId="9" borderId="5" xfId="0" applyFont="1" applyFill="1" applyBorder="1" applyAlignment="1" applyProtection="1">
      <alignment horizontal="left" vertical="top" wrapText="1"/>
    </xf>
    <xf numFmtId="0" fontId="11" fillId="9" borderId="5" xfId="0" applyFont="1" applyFill="1" applyBorder="1" applyAlignment="1" applyProtection="1">
      <alignment horizontal="left" vertical="top"/>
    </xf>
    <xf numFmtId="0" fontId="2" fillId="9" borderId="0" xfId="0" applyFont="1" applyFill="1" applyBorder="1" applyAlignment="1" applyProtection="1">
      <alignment vertical="top"/>
    </xf>
    <xf numFmtId="0" fontId="11" fillId="9" borderId="0" xfId="0" applyFont="1" applyFill="1" applyBorder="1" applyAlignment="1" applyProtection="1">
      <alignment horizontal="left" vertical="top" wrapText="1"/>
    </xf>
    <xf numFmtId="0" fontId="11" fillId="9" borderId="0" xfId="0" applyFont="1" applyFill="1" applyBorder="1" applyAlignment="1" applyProtection="1">
      <alignment horizontal="left" vertical="top" wrapText="1"/>
    </xf>
    <xf numFmtId="0" fontId="11" fillId="9" borderId="0" xfId="0" applyFont="1" applyFill="1" applyBorder="1" applyAlignment="1" applyProtection="1">
      <alignment horizontal="left" vertical="top"/>
    </xf>
    <xf numFmtId="0" fontId="11" fillId="9" borderId="5" xfId="0" applyFont="1" applyFill="1" applyBorder="1" applyAlignment="1" applyProtection="1">
      <alignment horizontal="left" vertical="top" wrapText="1"/>
    </xf>
    <xf numFmtId="0" fontId="0" fillId="9" borderId="0" xfId="0" applyFill="1" applyAlignment="1" applyProtection="1">
      <alignment horizontal="left" vertical="top" wrapText="1"/>
    </xf>
    <xf numFmtId="0" fontId="0" fillId="9" borderId="1" xfId="0" applyFill="1" applyBorder="1" applyAlignment="1" applyProtection="1">
      <alignment vertical="top" wrapText="1"/>
    </xf>
    <xf numFmtId="0" fontId="0" fillId="0" borderId="9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D32%20Arbeitsordner/Intern/01-WLAN/03-SH/dSchulWLAN/Vertrag%20Lieferanten/Bechtle-Warenkorb/2023-06-05%20&#196;nderungsantrag%20Warenkorb%20WK%2022_Dollarkurse%2018288%20Monat%20Ju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Änderungen"/>
      <sheetName val="Daten"/>
    </sheetNames>
    <sheetDataSet>
      <sheetData sheetId="0"/>
      <sheetData sheetId="1">
        <row r="2">
          <cell r="A2" t="str">
            <v>19010201 - Tablet PC</v>
          </cell>
          <cell r="B2" t="str">
            <v>RE3/14971/22 - BASIS</v>
          </cell>
          <cell r="C2" t="str">
            <v>Ja</v>
          </cell>
          <cell r="D2" t="str">
            <v>Neuaufnahme</v>
          </cell>
        </row>
        <row r="3">
          <cell r="A3" t="str">
            <v>19010201Z - Tablet PC SIM</v>
          </cell>
          <cell r="B3" t="str">
            <v>RE3/14971/22 - Hardware + DL</v>
          </cell>
          <cell r="C3" t="str">
            <v>Nein</v>
          </cell>
          <cell r="D3" t="str">
            <v>Preisänderung</v>
          </cell>
        </row>
        <row r="4">
          <cell r="A4" t="str">
            <v>19010202 - Notebook</v>
          </cell>
          <cell r="B4" t="str">
            <v>RE3/14974/22 - iPhones + iPads</v>
          </cell>
          <cell r="D4" t="str">
            <v>End of Life</v>
          </cell>
        </row>
        <row r="5">
          <cell r="A5" t="str">
            <v>19010202Z - Notebook SIM</v>
          </cell>
          <cell r="B5" t="str">
            <v>RE3/18288/22 - dSchulLAN-WLAN</v>
          </cell>
          <cell r="D5" t="str">
            <v>Sonstiges</v>
          </cell>
        </row>
        <row r="6">
          <cell r="A6" t="str">
            <v>19010290 - Mobiler PC</v>
          </cell>
          <cell r="B6" t="str">
            <v>RE3/19025/22 - Videokommunikation</v>
          </cell>
        </row>
        <row r="7">
          <cell r="A7" t="str">
            <v>19010292 - Mobiler PC (Zubehör)</v>
          </cell>
          <cell r="B7" t="str">
            <v>Neuer Rahmenvertrag</v>
          </cell>
        </row>
        <row r="8">
          <cell r="A8" t="str">
            <v>19010690 - Personal Computer</v>
          </cell>
        </row>
        <row r="9">
          <cell r="A9" t="str">
            <v>19010692 - Personal Computer (Zubehör)</v>
          </cell>
        </row>
        <row r="10">
          <cell r="A10" t="str">
            <v>19060301 - Mobiltelefon</v>
          </cell>
        </row>
        <row r="11">
          <cell r="A11" t="str">
            <v>19060302 - Smartphone</v>
          </cell>
        </row>
        <row r="12">
          <cell r="A12" t="str">
            <v>19060390 - Mobilfunkeinrichtung</v>
          </cell>
        </row>
        <row r="13">
          <cell r="A13" t="str">
            <v>19060392 - Mobilfunkeinrichtung (Zubehör)</v>
          </cell>
        </row>
        <row r="14">
          <cell r="A14" t="str">
            <v>19100190 - Fotoapparat, Videokamera</v>
          </cell>
        </row>
        <row r="15">
          <cell r="A15" t="str">
            <v>19100192 - Fotoapparat, Videokamera (Zubehör)</v>
          </cell>
        </row>
        <row r="16">
          <cell r="A16" t="str">
            <v>19130101 - Maus</v>
          </cell>
        </row>
        <row r="17">
          <cell r="A17" t="str">
            <v>19130109 - Tastatur</v>
          </cell>
        </row>
        <row r="18">
          <cell r="A18" t="str">
            <v>19130190 - Eingabegerät</v>
          </cell>
        </row>
        <row r="19">
          <cell r="A19" t="str">
            <v>19130192 - Eingabegerät (Zubehör)</v>
          </cell>
        </row>
        <row r="20">
          <cell r="A20" t="str">
            <v>19140390 - Bildschirm</v>
          </cell>
        </row>
        <row r="21">
          <cell r="A21" t="str">
            <v>19140392 - Bildschirm (Zubehör)</v>
          </cell>
        </row>
        <row r="22">
          <cell r="A22" t="str">
            <v>25249000 - IuK-Dienstleistung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DEAC2-5800-4C6F-B90A-AF3128870736}">
  <sheetPr>
    <pageSetUpPr fitToPage="1"/>
  </sheetPr>
  <dimension ref="A1:I142"/>
  <sheetViews>
    <sheetView tabSelected="1" zoomScale="102" zoomScaleNormal="102" zoomScaleSheetLayoutView="100" workbookViewId="0">
      <pane xSplit="1" ySplit="2" topLeftCell="B27" activePane="bottomRight" state="frozen"/>
      <selection pane="topRight" activeCell="B1" sqref="B1"/>
      <selection pane="bottomLeft" activeCell="A4" sqref="A4"/>
      <selection pane="bottomRight" activeCell="G31" sqref="G31"/>
    </sheetView>
  </sheetViews>
  <sheetFormatPr baseColWidth="10" defaultColWidth="11.25" defaultRowHeight="14.25" x14ac:dyDescent="0.2"/>
  <cols>
    <col min="1" max="1" width="8.375" style="74" customWidth="1"/>
    <col min="2" max="2" width="15.625" style="75" customWidth="1"/>
    <col min="3" max="3" width="41.75" style="74" customWidth="1"/>
    <col min="4" max="4" width="50.5" style="76" customWidth="1"/>
    <col min="5" max="6" width="12.625" style="74" customWidth="1"/>
    <col min="7" max="8" width="13.125" style="77" customWidth="1"/>
    <col min="9" max="16384" width="11.25" style="16"/>
  </cols>
  <sheetData>
    <row r="1" spans="1:8" s="1" customFormat="1" ht="47.25" customHeight="1" thickBot="1" x14ac:dyDescent="0.25">
      <c r="A1" s="2" t="s">
        <v>0</v>
      </c>
      <c r="B1" s="3"/>
      <c r="C1" s="4"/>
      <c r="D1" s="5"/>
      <c r="E1" s="4"/>
      <c r="F1" s="6" t="s">
        <v>197</v>
      </c>
      <c r="G1" s="6"/>
      <c r="H1" s="6"/>
    </row>
    <row r="2" spans="1:8" customFormat="1" ht="44.25" customHeight="1" thickBot="1" x14ac:dyDescent="0.25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1" t="s">
        <v>8</v>
      </c>
    </row>
    <row r="3" spans="1:8" customFormat="1" ht="15.75" thickBot="1" x14ac:dyDescent="0.25">
      <c r="A3" s="12" t="s">
        <v>9</v>
      </c>
      <c r="B3" s="13"/>
      <c r="C3" s="13"/>
      <c r="D3" s="14"/>
      <c r="E3" s="13"/>
      <c r="F3" s="13"/>
      <c r="G3" s="13"/>
      <c r="H3" s="15"/>
    </row>
    <row r="4" spans="1:8" customFormat="1" ht="15" thickBot="1" x14ac:dyDescent="0.25">
      <c r="A4" s="17">
        <v>10</v>
      </c>
      <c r="B4" s="18">
        <v>20009098</v>
      </c>
      <c r="C4" s="19" t="s">
        <v>10</v>
      </c>
      <c r="D4" s="20"/>
      <c r="E4" s="21"/>
      <c r="F4" s="18" t="s">
        <v>11</v>
      </c>
      <c r="G4" s="22">
        <v>490</v>
      </c>
      <c r="H4" s="23">
        <f t="shared" ref="H4" si="0">E4*G4</f>
        <v>0</v>
      </c>
    </row>
    <row r="5" spans="1:8" customFormat="1" ht="15.75" thickBot="1" x14ac:dyDescent="0.25">
      <c r="A5" s="12" t="s">
        <v>12</v>
      </c>
      <c r="B5" s="13"/>
      <c r="C5" s="13"/>
      <c r="D5" s="14"/>
      <c r="E5" s="13"/>
      <c r="F5" s="13"/>
      <c r="G5" s="13"/>
      <c r="H5" s="15"/>
    </row>
    <row r="6" spans="1:8" customFormat="1" ht="15" thickBot="1" x14ac:dyDescent="0.25">
      <c r="A6" s="24">
        <v>50</v>
      </c>
      <c r="B6" s="25">
        <v>20007378</v>
      </c>
      <c r="C6" s="26" t="s">
        <v>13</v>
      </c>
      <c r="D6" s="27"/>
      <c r="E6" s="25"/>
      <c r="F6" s="25"/>
      <c r="G6" s="28"/>
      <c r="H6" s="29" t="s">
        <v>14</v>
      </c>
    </row>
    <row r="7" spans="1:8" ht="15.75" thickBot="1" x14ac:dyDescent="0.25">
      <c r="A7" s="12" t="s">
        <v>15</v>
      </c>
      <c r="B7" s="13"/>
      <c r="C7" s="13"/>
      <c r="D7" s="14"/>
      <c r="E7" s="13"/>
      <c r="F7" s="13"/>
      <c r="G7" s="13"/>
      <c r="H7" s="15"/>
    </row>
    <row r="8" spans="1:8" ht="15" thickBot="1" x14ac:dyDescent="0.25">
      <c r="A8" s="17">
        <v>650</v>
      </c>
      <c r="B8" s="18">
        <v>20007104</v>
      </c>
      <c r="C8" s="19" t="s">
        <v>17</v>
      </c>
      <c r="D8" s="20" t="s">
        <v>16</v>
      </c>
      <c r="E8" s="21"/>
      <c r="F8" s="18" t="s">
        <v>11</v>
      </c>
      <c r="G8" s="22">
        <v>618.58000000000004</v>
      </c>
      <c r="H8" s="23">
        <f t="shared" ref="H8:H118" si="1">E8*G8</f>
        <v>0</v>
      </c>
    </row>
    <row r="9" spans="1:8" ht="15" thickBot="1" x14ac:dyDescent="0.25">
      <c r="A9" s="17">
        <v>650</v>
      </c>
      <c r="B9" s="18">
        <v>20007104</v>
      </c>
      <c r="C9" s="19" t="s">
        <v>18</v>
      </c>
      <c r="D9" s="20" t="s">
        <v>16</v>
      </c>
      <c r="E9" s="21"/>
      <c r="F9" s="18" t="s">
        <v>11</v>
      </c>
      <c r="G9" s="22">
        <v>773.72</v>
      </c>
      <c r="H9" s="23">
        <f t="shared" si="1"/>
        <v>0</v>
      </c>
    </row>
    <row r="10" spans="1:8" s="1" customFormat="1" ht="15.75" thickBot="1" x14ac:dyDescent="0.25">
      <c r="A10" s="17">
        <v>650</v>
      </c>
      <c r="B10" s="18">
        <v>20007104</v>
      </c>
      <c r="C10" s="19" t="s">
        <v>19</v>
      </c>
      <c r="D10" s="20" t="s">
        <v>20</v>
      </c>
      <c r="E10" s="21"/>
      <c r="F10" s="18" t="s">
        <v>11</v>
      </c>
      <c r="G10" s="22">
        <v>682.56999999999994</v>
      </c>
      <c r="H10" s="23">
        <f t="shared" si="1"/>
        <v>0</v>
      </c>
    </row>
    <row r="11" spans="1:8" ht="15" thickBot="1" x14ac:dyDescent="0.25">
      <c r="A11" s="17">
        <v>650</v>
      </c>
      <c r="B11" s="18">
        <v>20007104</v>
      </c>
      <c r="C11" s="34" t="s">
        <v>21</v>
      </c>
      <c r="D11" s="20" t="s">
        <v>20</v>
      </c>
      <c r="E11" s="35"/>
      <c r="F11" s="36" t="s">
        <v>11</v>
      </c>
      <c r="G11" s="37">
        <v>950.18</v>
      </c>
      <c r="H11" s="38">
        <f t="shared" si="1"/>
        <v>0</v>
      </c>
    </row>
    <row r="12" spans="1:8" ht="15" thickBot="1" x14ac:dyDescent="0.25">
      <c r="A12" s="17">
        <v>650</v>
      </c>
      <c r="B12" s="18">
        <v>20007104</v>
      </c>
      <c r="C12" s="39" t="s">
        <v>22</v>
      </c>
      <c r="D12" s="40" t="s">
        <v>23</v>
      </c>
      <c r="E12" s="35"/>
      <c r="F12" s="41" t="s">
        <v>11</v>
      </c>
      <c r="G12" s="42">
        <v>723.26</v>
      </c>
      <c r="H12" s="43">
        <f t="shared" si="1"/>
        <v>0</v>
      </c>
    </row>
    <row r="13" spans="1:8" s="1" customFormat="1" ht="15.75" thickBot="1" x14ac:dyDescent="0.25">
      <c r="A13" s="17">
        <v>650</v>
      </c>
      <c r="B13" s="18">
        <v>20007104</v>
      </c>
      <c r="C13" s="39" t="s">
        <v>24</v>
      </c>
      <c r="D13" s="40" t="s">
        <v>23</v>
      </c>
      <c r="E13" s="35"/>
      <c r="F13" s="41" t="s">
        <v>11</v>
      </c>
      <c r="G13" s="42">
        <v>822.12</v>
      </c>
      <c r="H13" s="43">
        <f t="shared" si="1"/>
        <v>0</v>
      </c>
    </row>
    <row r="14" spans="1:8" ht="15.75" thickBot="1" x14ac:dyDescent="0.25">
      <c r="A14" s="12" t="s">
        <v>25</v>
      </c>
      <c r="B14" s="13"/>
      <c r="C14" s="13"/>
      <c r="D14" s="14"/>
      <c r="E14" s="13"/>
      <c r="F14" s="13"/>
      <c r="G14" s="13"/>
      <c r="H14" s="15"/>
    </row>
    <row r="15" spans="1:8" ht="15" thickBot="1" x14ac:dyDescent="0.25">
      <c r="A15" s="17">
        <v>650</v>
      </c>
      <c r="B15" s="18">
        <v>20007104</v>
      </c>
      <c r="C15" s="19" t="s">
        <v>26</v>
      </c>
      <c r="D15" s="20" t="s">
        <v>27</v>
      </c>
      <c r="E15" s="21"/>
      <c r="F15" s="18" t="s">
        <v>11</v>
      </c>
      <c r="G15" s="44">
        <v>146.98999999999998</v>
      </c>
      <c r="H15" s="23">
        <f t="shared" si="1"/>
        <v>0</v>
      </c>
    </row>
    <row r="16" spans="1:8" ht="15" thickBot="1" x14ac:dyDescent="0.25">
      <c r="A16" s="17">
        <v>650</v>
      </c>
      <c r="B16" s="18">
        <v>20007104</v>
      </c>
      <c r="C16" s="19" t="s">
        <v>28</v>
      </c>
      <c r="D16" s="20" t="s">
        <v>29</v>
      </c>
      <c r="E16" s="21"/>
      <c r="F16" s="18" t="s">
        <v>11</v>
      </c>
      <c r="G16" s="44">
        <v>77.180000000000007</v>
      </c>
      <c r="H16" s="23">
        <f t="shared" si="1"/>
        <v>0</v>
      </c>
    </row>
    <row r="17" spans="1:9" ht="15.75" thickBot="1" x14ac:dyDescent="0.25">
      <c r="A17" s="12" t="s">
        <v>30</v>
      </c>
      <c r="B17" s="13"/>
      <c r="C17" s="13"/>
      <c r="D17" s="14"/>
      <c r="E17" s="13"/>
      <c r="F17" s="13"/>
      <c r="G17" s="13"/>
      <c r="H17" s="15"/>
    </row>
    <row r="18" spans="1:9" ht="15" thickBot="1" x14ac:dyDescent="0.25">
      <c r="A18" s="45">
        <v>950</v>
      </c>
      <c r="B18" s="31">
        <v>20007104</v>
      </c>
      <c r="C18" s="19" t="s">
        <v>31</v>
      </c>
      <c r="D18" s="20" t="s">
        <v>32</v>
      </c>
      <c r="E18" s="21"/>
      <c r="F18" s="18" t="s">
        <v>11</v>
      </c>
      <c r="G18" s="22">
        <v>246.54</v>
      </c>
      <c r="H18" s="23">
        <f t="shared" ref="H18" si="2">E18*G18</f>
        <v>0</v>
      </c>
    </row>
    <row r="19" spans="1:9" ht="15" thickBot="1" x14ac:dyDescent="0.25">
      <c r="A19" s="45">
        <v>950</v>
      </c>
      <c r="B19" s="31">
        <v>20007104</v>
      </c>
      <c r="C19" s="19" t="s">
        <v>33</v>
      </c>
      <c r="D19" s="20" t="s">
        <v>34</v>
      </c>
      <c r="E19" s="30"/>
      <c r="F19" s="31" t="s">
        <v>11</v>
      </c>
      <c r="G19" s="22">
        <v>147.92999999999998</v>
      </c>
      <c r="H19" s="43">
        <f>E19*G19</f>
        <v>0</v>
      </c>
    </row>
    <row r="20" spans="1:9" ht="15" thickBot="1" x14ac:dyDescent="0.25">
      <c r="A20" s="45">
        <v>950</v>
      </c>
      <c r="B20" s="31">
        <v>20007104</v>
      </c>
      <c r="C20" s="19" t="s">
        <v>35</v>
      </c>
      <c r="D20" s="20" t="s">
        <v>36</v>
      </c>
      <c r="E20" s="30"/>
      <c r="F20" s="31" t="s">
        <v>11</v>
      </c>
      <c r="G20" s="22">
        <v>65.740000000000009</v>
      </c>
      <c r="H20" s="43">
        <f t="shared" ref="H20" si="3">E20*G20</f>
        <v>0</v>
      </c>
    </row>
    <row r="21" spans="1:9" ht="15.75" thickBot="1" x14ac:dyDescent="0.25">
      <c r="A21" s="12" t="s">
        <v>37</v>
      </c>
      <c r="B21" s="13"/>
      <c r="C21" s="13"/>
      <c r="D21" s="14"/>
      <c r="E21" s="13"/>
      <c r="F21" s="13"/>
      <c r="G21" s="13"/>
      <c r="H21" s="15"/>
    </row>
    <row r="22" spans="1:9" ht="15.75" thickBot="1" x14ac:dyDescent="0.25">
      <c r="A22" s="12" t="s">
        <v>38</v>
      </c>
      <c r="B22" s="13"/>
      <c r="C22" s="13"/>
      <c r="D22" s="14"/>
      <c r="E22" s="13"/>
      <c r="F22" s="13"/>
      <c r="G22" s="13"/>
      <c r="H22" s="15"/>
    </row>
    <row r="23" spans="1:9" ht="22.5" x14ac:dyDescent="0.2">
      <c r="A23" s="46">
        <v>650</v>
      </c>
      <c r="B23" s="47">
        <v>20007104</v>
      </c>
      <c r="C23" s="48" t="s">
        <v>39</v>
      </c>
      <c r="D23" s="49" t="s">
        <v>40</v>
      </c>
      <c r="E23" s="50"/>
      <c r="F23" s="51" t="s">
        <v>11</v>
      </c>
      <c r="G23" s="52">
        <v>364.56</v>
      </c>
      <c r="H23" s="53">
        <f t="shared" si="1"/>
        <v>0</v>
      </c>
    </row>
    <row r="24" spans="1:9" s="62" customFormat="1" ht="15" thickBot="1" x14ac:dyDescent="0.25">
      <c r="A24" s="55">
        <v>950</v>
      </c>
      <c r="B24" s="56">
        <v>20007104</v>
      </c>
      <c r="C24" s="54" t="s">
        <v>41</v>
      </c>
      <c r="D24" s="57" t="s">
        <v>42</v>
      </c>
      <c r="E24" s="58"/>
      <c r="F24" s="59" t="s">
        <v>11</v>
      </c>
      <c r="G24" s="60">
        <v>72.660000000000011</v>
      </c>
      <c r="H24" s="61">
        <f>E24*G24</f>
        <v>0</v>
      </c>
      <c r="I24" s="119"/>
    </row>
    <row r="25" spans="1:9" s="62" customFormat="1" ht="22.5" x14ac:dyDescent="0.2">
      <c r="A25" s="63">
        <v>950</v>
      </c>
      <c r="B25" s="64">
        <v>20007104</v>
      </c>
      <c r="C25" s="65" t="s">
        <v>43</v>
      </c>
      <c r="D25" s="66" t="s">
        <v>40</v>
      </c>
      <c r="E25" s="50"/>
      <c r="F25" s="67" t="s">
        <v>11</v>
      </c>
      <c r="G25" s="68">
        <v>469.27</v>
      </c>
      <c r="H25" s="69">
        <f t="shared" si="1"/>
        <v>0</v>
      </c>
      <c r="I25" s="119"/>
    </row>
    <row r="26" spans="1:9" ht="15" thickBot="1" x14ac:dyDescent="0.25">
      <c r="A26" s="70">
        <v>950</v>
      </c>
      <c r="B26" s="71">
        <v>20007104</v>
      </c>
      <c r="C26" s="72" t="s">
        <v>44</v>
      </c>
      <c r="D26" s="73" t="s">
        <v>45</v>
      </c>
      <c r="E26" s="58"/>
      <c r="F26" s="59" t="s">
        <v>11</v>
      </c>
      <c r="G26" s="60">
        <v>95.01</v>
      </c>
      <c r="H26" s="61">
        <f>E26*G26</f>
        <v>0</v>
      </c>
    </row>
    <row r="27" spans="1:9" ht="15" x14ac:dyDescent="0.2">
      <c r="A27" s="46">
        <v>950</v>
      </c>
      <c r="B27" s="47">
        <v>20007104</v>
      </c>
      <c r="C27" s="48" t="s">
        <v>46</v>
      </c>
      <c r="D27" s="49" t="s">
        <v>47</v>
      </c>
      <c r="E27" s="50"/>
      <c r="F27" s="51" t="s">
        <v>11</v>
      </c>
      <c r="G27" s="52">
        <v>659.31</v>
      </c>
      <c r="H27" s="53">
        <f t="shared" si="1"/>
        <v>0</v>
      </c>
    </row>
    <row r="28" spans="1:9" ht="15" thickBot="1" x14ac:dyDescent="0.25">
      <c r="A28" s="55">
        <v>950</v>
      </c>
      <c r="B28" s="56">
        <v>20007104</v>
      </c>
      <c r="C28" s="54" t="s">
        <v>48</v>
      </c>
      <c r="D28" s="57" t="s">
        <v>45</v>
      </c>
      <c r="E28" s="58"/>
      <c r="F28" s="59" t="s">
        <v>11</v>
      </c>
      <c r="G28" s="60">
        <v>130.84</v>
      </c>
      <c r="H28" s="61">
        <f>E28*G28</f>
        <v>0</v>
      </c>
    </row>
    <row r="29" spans="1:9" ht="22.5" x14ac:dyDescent="0.2">
      <c r="A29" s="63">
        <v>950</v>
      </c>
      <c r="B29" s="64">
        <v>20007104</v>
      </c>
      <c r="C29" s="65" t="s">
        <v>49</v>
      </c>
      <c r="D29" s="66" t="s">
        <v>50</v>
      </c>
      <c r="E29" s="50"/>
      <c r="F29" s="51" t="s">
        <v>11</v>
      </c>
      <c r="G29" s="52">
        <v>1023.86</v>
      </c>
      <c r="H29" s="53">
        <f t="shared" si="1"/>
        <v>0</v>
      </c>
    </row>
    <row r="30" spans="1:9" ht="15" thickBot="1" x14ac:dyDescent="0.25">
      <c r="A30" s="70">
        <v>950</v>
      </c>
      <c r="B30" s="71">
        <v>20007104</v>
      </c>
      <c r="C30" s="72" t="s">
        <v>51</v>
      </c>
      <c r="D30" s="73" t="s">
        <v>45</v>
      </c>
      <c r="E30" s="58"/>
      <c r="F30" s="59" t="s">
        <v>11</v>
      </c>
      <c r="G30" s="60">
        <v>210.70999999999998</v>
      </c>
      <c r="H30" s="61">
        <f>E30*G30</f>
        <v>0</v>
      </c>
    </row>
    <row r="31" spans="1:9" ht="15" x14ac:dyDescent="0.2">
      <c r="A31" s="46">
        <v>950</v>
      </c>
      <c r="B31" s="47">
        <v>20007104</v>
      </c>
      <c r="C31" s="48" t="s">
        <v>52</v>
      </c>
      <c r="D31" s="49" t="s">
        <v>53</v>
      </c>
      <c r="E31" s="50"/>
      <c r="F31" s="51" t="s">
        <v>11</v>
      </c>
      <c r="G31" s="52">
        <v>1180.94</v>
      </c>
      <c r="H31" s="53">
        <f t="shared" si="1"/>
        <v>0</v>
      </c>
    </row>
    <row r="32" spans="1:9" ht="15" thickBot="1" x14ac:dyDescent="0.25">
      <c r="A32" s="55">
        <v>950</v>
      </c>
      <c r="B32" s="56">
        <v>20007104</v>
      </c>
      <c r="C32" s="54" t="s">
        <v>54</v>
      </c>
      <c r="D32" s="57" t="s">
        <v>45</v>
      </c>
      <c r="E32" s="58"/>
      <c r="F32" s="59" t="s">
        <v>11</v>
      </c>
      <c r="G32" s="60">
        <v>239.31</v>
      </c>
      <c r="H32" s="61">
        <f>E32*G32</f>
        <v>0</v>
      </c>
    </row>
    <row r="33" spans="1:8" s="1" customFormat="1" ht="22.5" x14ac:dyDescent="0.2">
      <c r="A33" s="63">
        <v>950</v>
      </c>
      <c r="B33" s="64">
        <v>20007104</v>
      </c>
      <c r="C33" s="65" t="s">
        <v>55</v>
      </c>
      <c r="D33" s="66" t="s">
        <v>56</v>
      </c>
      <c r="E33" s="50"/>
      <c r="F33" s="51" t="s">
        <v>11</v>
      </c>
      <c r="G33" s="52">
        <v>1597.84</v>
      </c>
      <c r="H33" s="53">
        <f t="shared" si="1"/>
        <v>0</v>
      </c>
    </row>
    <row r="34" spans="1:8" ht="15" thickBot="1" x14ac:dyDescent="0.25">
      <c r="A34" s="70">
        <v>950</v>
      </c>
      <c r="B34" s="71">
        <v>20007104</v>
      </c>
      <c r="C34" s="72" t="s">
        <v>57</v>
      </c>
      <c r="D34" s="73" t="s">
        <v>45</v>
      </c>
      <c r="E34" s="58"/>
      <c r="F34" s="59" t="s">
        <v>11</v>
      </c>
      <c r="G34" s="60">
        <v>319.18</v>
      </c>
      <c r="H34" s="61">
        <f>E34*G34</f>
        <v>0</v>
      </c>
    </row>
    <row r="35" spans="1:8" ht="22.5" x14ac:dyDescent="0.2">
      <c r="A35" s="46">
        <v>950</v>
      </c>
      <c r="B35" s="47">
        <v>20007104</v>
      </c>
      <c r="C35" s="48" t="s">
        <v>58</v>
      </c>
      <c r="D35" s="49" t="s">
        <v>59</v>
      </c>
      <c r="E35" s="50"/>
      <c r="F35" s="51" t="s">
        <v>11</v>
      </c>
      <c r="G35" s="52">
        <v>1886.78</v>
      </c>
      <c r="H35" s="53">
        <f t="shared" si="1"/>
        <v>0</v>
      </c>
    </row>
    <row r="36" spans="1:8" s="1" customFormat="1" ht="15.75" thickBot="1" x14ac:dyDescent="0.25">
      <c r="A36" s="55">
        <v>950</v>
      </c>
      <c r="B36" s="56">
        <v>20007104</v>
      </c>
      <c r="C36" s="54" t="s">
        <v>60</v>
      </c>
      <c r="D36" s="57" t="s">
        <v>45</v>
      </c>
      <c r="E36" s="58"/>
      <c r="F36" s="59" t="s">
        <v>11</v>
      </c>
      <c r="G36" s="60">
        <v>384.59999999999997</v>
      </c>
      <c r="H36" s="61">
        <f>E36*G36</f>
        <v>0</v>
      </c>
    </row>
    <row r="37" spans="1:8" s="1" customFormat="1" ht="15.75" thickBot="1" x14ac:dyDescent="0.25">
      <c r="A37" s="12" t="s">
        <v>61</v>
      </c>
      <c r="B37" s="13"/>
      <c r="C37" s="13"/>
      <c r="D37" s="14"/>
      <c r="E37" s="13"/>
      <c r="F37" s="13"/>
      <c r="G37" s="13"/>
      <c r="H37" s="15"/>
    </row>
    <row r="38" spans="1:8" ht="22.5" x14ac:dyDescent="0.2">
      <c r="A38" s="46">
        <v>950</v>
      </c>
      <c r="B38" s="47">
        <v>20007104</v>
      </c>
      <c r="C38" s="48" t="s">
        <v>62</v>
      </c>
      <c r="D38" s="49" t="s">
        <v>63</v>
      </c>
      <c r="E38" s="50"/>
      <c r="F38" s="51" t="s">
        <v>11</v>
      </c>
      <c r="G38" s="52">
        <v>923.02</v>
      </c>
      <c r="H38" s="53">
        <f t="shared" si="1"/>
        <v>0</v>
      </c>
    </row>
    <row r="39" spans="1:8" ht="15" thickBot="1" x14ac:dyDescent="0.25">
      <c r="A39" s="55">
        <v>950</v>
      </c>
      <c r="B39" s="56">
        <v>20007104</v>
      </c>
      <c r="C39" s="54" t="s">
        <v>64</v>
      </c>
      <c r="D39" s="57" t="s">
        <v>45</v>
      </c>
      <c r="E39" s="58"/>
      <c r="F39" s="59" t="s">
        <v>11</v>
      </c>
      <c r="G39" s="60">
        <v>195.92</v>
      </c>
      <c r="H39" s="61">
        <f>E39*G39</f>
        <v>0</v>
      </c>
    </row>
    <row r="40" spans="1:8" ht="22.5" x14ac:dyDescent="0.2">
      <c r="A40" s="63">
        <v>950</v>
      </c>
      <c r="B40" s="64">
        <v>20007104</v>
      </c>
      <c r="C40" s="65" t="s">
        <v>65</v>
      </c>
      <c r="D40" s="66" t="s">
        <v>63</v>
      </c>
      <c r="E40" s="50"/>
      <c r="F40" s="51" t="s">
        <v>11</v>
      </c>
      <c r="G40" s="52">
        <v>1510.59</v>
      </c>
      <c r="H40" s="53">
        <f t="shared" si="1"/>
        <v>0</v>
      </c>
    </row>
    <row r="41" spans="1:8" ht="15" thickBot="1" x14ac:dyDescent="0.25">
      <c r="A41" s="70">
        <v>950</v>
      </c>
      <c r="B41" s="71">
        <v>20007104</v>
      </c>
      <c r="C41" s="72" t="s">
        <v>66</v>
      </c>
      <c r="D41" s="73" t="s">
        <v>45</v>
      </c>
      <c r="E41" s="58"/>
      <c r="F41" s="59" t="s">
        <v>11</v>
      </c>
      <c r="G41" s="60">
        <v>319.18</v>
      </c>
      <c r="H41" s="61">
        <f>E41*G41</f>
        <v>0</v>
      </c>
    </row>
    <row r="42" spans="1:8" ht="22.5" x14ac:dyDescent="0.2">
      <c r="A42" s="46">
        <v>950</v>
      </c>
      <c r="B42" s="47">
        <v>20007104</v>
      </c>
      <c r="C42" s="48" t="s">
        <v>67</v>
      </c>
      <c r="D42" s="49" t="s">
        <v>68</v>
      </c>
      <c r="E42" s="50"/>
      <c r="F42" s="51" t="s">
        <v>11</v>
      </c>
      <c r="G42" s="52">
        <v>1355.45</v>
      </c>
      <c r="H42" s="53">
        <f t="shared" si="1"/>
        <v>0</v>
      </c>
    </row>
    <row r="43" spans="1:8" ht="15" thickBot="1" x14ac:dyDescent="0.25">
      <c r="A43" s="55">
        <v>950</v>
      </c>
      <c r="B43" s="56">
        <v>20007104</v>
      </c>
      <c r="C43" s="54" t="s">
        <v>69</v>
      </c>
      <c r="D43" s="57" t="s">
        <v>45</v>
      </c>
      <c r="E43" s="58"/>
      <c r="F43" s="59" t="s">
        <v>11</v>
      </c>
      <c r="G43" s="60">
        <v>283.69</v>
      </c>
      <c r="H43" s="61">
        <f>E43*G43</f>
        <v>0</v>
      </c>
    </row>
    <row r="44" spans="1:8" ht="22.5" x14ac:dyDescent="0.2">
      <c r="A44" s="63">
        <v>950</v>
      </c>
      <c r="B44" s="64">
        <v>20007104</v>
      </c>
      <c r="C44" s="65" t="s">
        <v>70</v>
      </c>
      <c r="D44" s="66" t="s">
        <v>68</v>
      </c>
      <c r="E44" s="50"/>
      <c r="F44" s="51" t="s">
        <v>11</v>
      </c>
      <c r="G44" s="52">
        <v>1780.12</v>
      </c>
      <c r="H44" s="53">
        <f t="shared" si="1"/>
        <v>0</v>
      </c>
    </row>
    <row r="45" spans="1:8" ht="15" thickBot="1" x14ac:dyDescent="0.25">
      <c r="A45" s="70">
        <v>950</v>
      </c>
      <c r="B45" s="71">
        <v>20007104</v>
      </c>
      <c r="C45" s="72" t="s">
        <v>71</v>
      </c>
      <c r="D45" s="73" t="s">
        <v>45</v>
      </c>
      <c r="E45" s="58"/>
      <c r="F45" s="59" t="s">
        <v>11</v>
      </c>
      <c r="G45" s="60">
        <v>369.81</v>
      </c>
      <c r="H45" s="61">
        <f>E45*G45</f>
        <v>0</v>
      </c>
    </row>
    <row r="46" spans="1:8" ht="22.5" x14ac:dyDescent="0.2">
      <c r="A46" s="46">
        <v>950</v>
      </c>
      <c r="B46" s="47">
        <v>20007104</v>
      </c>
      <c r="C46" s="48" t="s">
        <v>72</v>
      </c>
      <c r="D46" s="49" t="s">
        <v>68</v>
      </c>
      <c r="E46" s="50"/>
      <c r="F46" s="51" t="s">
        <v>11</v>
      </c>
      <c r="G46" s="52">
        <v>2629.46</v>
      </c>
      <c r="H46" s="53">
        <f t="shared" si="1"/>
        <v>0</v>
      </c>
    </row>
    <row r="47" spans="1:8" ht="15" thickBot="1" x14ac:dyDescent="0.25">
      <c r="A47" s="55">
        <v>950</v>
      </c>
      <c r="B47" s="56">
        <v>20007104</v>
      </c>
      <c r="C47" s="54" t="s">
        <v>73</v>
      </c>
      <c r="D47" s="57" t="s">
        <v>45</v>
      </c>
      <c r="E47" s="58"/>
      <c r="F47" s="59" t="s">
        <v>11</v>
      </c>
      <c r="G47" s="60">
        <v>550.92999999999995</v>
      </c>
      <c r="H47" s="61">
        <f>E47*G47</f>
        <v>0</v>
      </c>
    </row>
    <row r="48" spans="1:8" ht="15.75" thickBot="1" x14ac:dyDescent="0.25">
      <c r="A48" s="12" t="s">
        <v>74</v>
      </c>
      <c r="B48" s="13"/>
      <c r="C48" s="13"/>
      <c r="D48" s="14"/>
      <c r="E48" s="13"/>
      <c r="F48" s="13"/>
      <c r="G48" s="13"/>
      <c r="H48" s="15"/>
    </row>
    <row r="49" spans="1:8" ht="15" x14ac:dyDescent="0.2">
      <c r="A49" s="46">
        <v>950</v>
      </c>
      <c r="B49" s="47">
        <v>20007104</v>
      </c>
      <c r="C49" s="48" t="s">
        <v>75</v>
      </c>
      <c r="D49" s="49" t="s">
        <v>76</v>
      </c>
      <c r="E49" s="50"/>
      <c r="F49" s="51" t="s">
        <v>11</v>
      </c>
      <c r="G49" s="52">
        <v>263.61</v>
      </c>
      <c r="H49" s="53">
        <f t="shared" si="1"/>
        <v>0</v>
      </c>
    </row>
    <row r="50" spans="1:8" ht="15" thickBot="1" x14ac:dyDescent="0.25">
      <c r="A50" s="55">
        <v>950</v>
      </c>
      <c r="B50" s="56">
        <v>20007104</v>
      </c>
      <c r="C50" s="54" t="s">
        <v>77</v>
      </c>
      <c r="D50" s="57" t="s">
        <v>78</v>
      </c>
      <c r="E50" s="58"/>
      <c r="F50" s="59" t="s">
        <v>11</v>
      </c>
      <c r="G50" s="60">
        <v>81.86</v>
      </c>
      <c r="H50" s="61">
        <f t="shared" si="1"/>
        <v>0</v>
      </c>
    </row>
    <row r="51" spans="1:8" ht="15" x14ac:dyDescent="0.2">
      <c r="A51" s="63">
        <v>950</v>
      </c>
      <c r="B51" s="64">
        <v>20007104</v>
      </c>
      <c r="C51" s="65" t="s">
        <v>79</v>
      </c>
      <c r="D51" s="66" t="s">
        <v>80</v>
      </c>
      <c r="E51" s="50"/>
      <c r="F51" s="51" t="s">
        <v>11</v>
      </c>
      <c r="G51" s="52">
        <v>453.08</v>
      </c>
      <c r="H51" s="53">
        <f t="shared" si="1"/>
        <v>0</v>
      </c>
    </row>
    <row r="52" spans="1:8" ht="15" thickBot="1" x14ac:dyDescent="0.25">
      <c r="A52" s="70">
        <v>950</v>
      </c>
      <c r="B52" s="71">
        <v>20007104</v>
      </c>
      <c r="C52" s="72" t="s">
        <v>77</v>
      </c>
      <c r="D52" s="73" t="s">
        <v>78</v>
      </c>
      <c r="E52" s="58"/>
      <c r="F52" s="59" t="s">
        <v>11</v>
      </c>
      <c r="G52" s="60">
        <v>81.86</v>
      </c>
      <c r="H52" s="61">
        <f>E52*G52</f>
        <v>0</v>
      </c>
    </row>
    <row r="53" spans="1:8" ht="15" x14ac:dyDescent="0.2">
      <c r="A53" s="46">
        <v>950</v>
      </c>
      <c r="B53" s="47">
        <v>20007104</v>
      </c>
      <c r="C53" s="48" t="s">
        <v>81</v>
      </c>
      <c r="D53" s="49" t="s">
        <v>82</v>
      </c>
      <c r="E53" s="50"/>
      <c r="F53" s="51" t="s">
        <v>11</v>
      </c>
      <c r="G53" s="52">
        <v>612.88</v>
      </c>
      <c r="H53" s="53">
        <f t="shared" si="1"/>
        <v>0</v>
      </c>
    </row>
    <row r="54" spans="1:8" ht="15" thickBot="1" x14ac:dyDescent="0.25">
      <c r="A54" s="55">
        <v>950</v>
      </c>
      <c r="B54" s="56">
        <v>20007104</v>
      </c>
      <c r="C54" s="54" t="s">
        <v>83</v>
      </c>
      <c r="D54" s="57" t="s">
        <v>84</v>
      </c>
      <c r="E54" s="58"/>
      <c r="F54" s="59" t="s">
        <v>11</v>
      </c>
      <c r="G54" s="60">
        <v>212.01999999999998</v>
      </c>
      <c r="H54" s="61">
        <f>E54*G54</f>
        <v>0</v>
      </c>
    </row>
    <row r="55" spans="1:8" ht="15" x14ac:dyDescent="0.2">
      <c r="A55" s="63">
        <v>950</v>
      </c>
      <c r="B55" s="64">
        <v>20007104</v>
      </c>
      <c r="C55" s="65" t="s">
        <v>85</v>
      </c>
      <c r="D55" s="66" t="s">
        <v>86</v>
      </c>
      <c r="E55" s="50"/>
      <c r="F55" s="51" t="s">
        <v>11</v>
      </c>
      <c r="G55" s="52">
        <v>986.87</v>
      </c>
      <c r="H55" s="53">
        <f>E55*G55</f>
        <v>0</v>
      </c>
    </row>
    <row r="56" spans="1:8" ht="15" thickBot="1" x14ac:dyDescent="0.25">
      <c r="A56" s="70">
        <v>950</v>
      </c>
      <c r="B56" s="71">
        <v>20007104</v>
      </c>
      <c r="C56" s="72" t="s">
        <v>83</v>
      </c>
      <c r="D56" s="73" t="s">
        <v>84</v>
      </c>
      <c r="E56" s="58"/>
      <c r="F56" s="59" t="s">
        <v>11</v>
      </c>
      <c r="G56" s="60">
        <v>212.01999999999998</v>
      </c>
      <c r="H56" s="61">
        <f>E56*G56</f>
        <v>0</v>
      </c>
    </row>
    <row r="57" spans="1:8" ht="15" x14ac:dyDescent="0.2">
      <c r="A57" s="46">
        <v>950</v>
      </c>
      <c r="B57" s="47">
        <v>20007104</v>
      </c>
      <c r="C57" s="48" t="s">
        <v>87</v>
      </c>
      <c r="D57" s="49" t="s">
        <v>88</v>
      </c>
      <c r="E57" s="50"/>
      <c r="F57" s="51" t="s">
        <v>11</v>
      </c>
      <c r="G57" s="52">
        <v>1812.28</v>
      </c>
      <c r="H57" s="53">
        <f t="shared" si="1"/>
        <v>0</v>
      </c>
    </row>
    <row r="58" spans="1:8" ht="15" thickBot="1" x14ac:dyDescent="0.25">
      <c r="A58" s="55">
        <v>950</v>
      </c>
      <c r="B58" s="56">
        <v>20007104</v>
      </c>
      <c r="C58" s="54" t="s">
        <v>83</v>
      </c>
      <c r="D58" s="57" t="s">
        <v>84</v>
      </c>
      <c r="E58" s="58"/>
      <c r="F58" s="59" t="s">
        <v>11</v>
      </c>
      <c r="G58" s="60">
        <v>212.01999999999998</v>
      </c>
      <c r="H58" s="61">
        <f>E58*G58</f>
        <v>0</v>
      </c>
    </row>
    <row r="59" spans="1:8" ht="15" x14ac:dyDescent="0.2">
      <c r="A59" s="46">
        <v>950</v>
      </c>
      <c r="B59" s="47">
        <v>20007104</v>
      </c>
      <c r="C59" s="48" t="s">
        <v>89</v>
      </c>
      <c r="D59" s="49" t="s">
        <v>90</v>
      </c>
      <c r="E59" s="50"/>
      <c r="F59" s="51" t="s">
        <v>11</v>
      </c>
      <c r="G59" s="52">
        <v>1087.3599999999999</v>
      </c>
      <c r="H59" s="53">
        <f t="shared" si="1"/>
        <v>0</v>
      </c>
    </row>
    <row r="60" spans="1:8" ht="15" thickBot="1" x14ac:dyDescent="0.25">
      <c r="A60" s="55">
        <v>950</v>
      </c>
      <c r="B60" s="56">
        <v>20007104</v>
      </c>
      <c r="C60" s="54" t="s">
        <v>91</v>
      </c>
      <c r="D60" s="57" t="s">
        <v>92</v>
      </c>
      <c r="E60" s="58"/>
      <c r="F60" s="59" t="s">
        <v>11</v>
      </c>
      <c r="G60" s="60">
        <v>366.84999999999997</v>
      </c>
      <c r="H60" s="61">
        <f>E60*G60</f>
        <v>0</v>
      </c>
    </row>
    <row r="61" spans="1:8" ht="15" x14ac:dyDescent="0.2">
      <c r="A61" s="63">
        <v>950</v>
      </c>
      <c r="B61" s="64">
        <v>20007104</v>
      </c>
      <c r="C61" s="65" t="s">
        <v>93</v>
      </c>
      <c r="D61" s="66" t="s">
        <v>94</v>
      </c>
      <c r="E61" s="50"/>
      <c r="F61" s="51" t="s">
        <v>11</v>
      </c>
      <c r="G61" s="52">
        <v>1762.85</v>
      </c>
      <c r="H61" s="53">
        <f t="shared" si="1"/>
        <v>0</v>
      </c>
    </row>
    <row r="62" spans="1:8" ht="15" thickBot="1" x14ac:dyDescent="0.25">
      <c r="A62" s="70">
        <v>950</v>
      </c>
      <c r="B62" s="71">
        <v>20007104</v>
      </c>
      <c r="C62" s="72" t="s">
        <v>91</v>
      </c>
      <c r="D62" s="73" t="s">
        <v>92</v>
      </c>
      <c r="E62" s="58"/>
      <c r="F62" s="59" t="s">
        <v>11</v>
      </c>
      <c r="G62" s="60">
        <v>366.84999999999997</v>
      </c>
      <c r="H62" s="61">
        <f>E62*G62</f>
        <v>0</v>
      </c>
    </row>
    <row r="63" spans="1:8" ht="15" x14ac:dyDescent="0.2">
      <c r="A63" s="46">
        <v>950</v>
      </c>
      <c r="B63" s="47">
        <v>20007104</v>
      </c>
      <c r="C63" s="48" t="s">
        <v>95</v>
      </c>
      <c r="D63" s="49" t="s">
        <v>96</v>
      </c>
      <c r="E63" s="50"/>
      <c r="F63" s="51" t="s">
        <v>11</v>
      </c>
      <c r="G63" s="52">
        <v>2701.9300000000003</v>
      </c>
      <c r="H63" s="53">
        <f t="shared" si="1"/>
        <v>0</v>
      </c>
    </row>
    <row r="64" spans="1:8" ht="15" thickBot="1" x14ac:dyDescent="0.25">
      <c r="A64" s="55">
        <v>950</v>
      </c>
      <c r="B64" s="56">
        <v>20007104</v>
      </c>
      <c r="C64" s="54" t="s">
        <v>91</v>
      </c>
      <c r="D64" s="57" t="s">
        <v>92</v>
      </c>
      <c r="E64" s="58"/>
      <c r="F64" s="59" t="s">
        <v>11</v>
      </c>
      <c r="G64" s="60">
        <v>366.84999999999997</v>
      </c>
      <c r="H64" s="61">
        <f>E64*G64</f>
        <v>0</v>
      </c>
    </row>
    <row r="65" spans="1:8" ht="15.75" thickBot="1" x14ac:dyDescent="0.25">
      <c r="A65" s="12" t="s">
        <v>97</v>
      </c>
      <c r="B65" s="13"/>
      <c r="C65" s="13"/>
      <c r="D65" s="14"/>
      <c r="E65" s="13"/>
      <c r="F65" s="13"/>
      <c r="G65" s="13"/>
      <c r="H65" s="15"/>
    </row>
    <row r="66" spans="1:8" ht="15" x14ac:dyDescent="0.2">
      <c r="A66" s="46">
        <v>950</v>
      </c>
      <c r="B66" s="47">
        <v>20007104</v>
      </c>
      <c r="C66" s="48" t="s">
        <v>98</v>
      </c>
      <c r="D66" s="49" t="s">
        <v>99</v>
      </c>
      <c r="E66" s="50"/>
      <c r="F66" s="51" t="s">
        <v>11</v>
      </c>
      <c r="G66" s="52">
        <v>1148.77</v>
      </c>
      <c r="H66" s="53">
        <f t="shared" si="1"/>
        <v>0</v>
      </c>
    </row>
    <row r="67" spans="1:8" ht="15" thickBot="1" x14ac:dyDescent="0.25">
      <c r="A67" s="55">
        <v>950</v>
      </c>
      <c r="B67" s="56">
        <v>20007104</v>
      </c>
      <c r="C67" s="54" t="s">
        <v>100</v>
      </c>
      <c r="D67" s="57" t="s">
        <v>101</v>
      </c>
      <c r="E67" s="58"/>
      <c r="F67" s="59" t="s">
        <v>11</v>
      </c>
      <c r="G67" s="60">
        <v>246.54</v>
      </c>
      <c r="H67" s="61">
        <f>E67*G67</f>
        <v>0</v>
      </c>
    </row>
    <row r="68" spans="1:8" s="1" customFormat="1" ht="15" x14ac:dyDescent="0.2">
      <c r="A68" s="63">
        <v>950</v>
      </c>
      <c r="B68" s="64">
        <v>20007104</v>
      </c>
      <c r="C68" s="65" t="s">
        <v>102</v>
      </c>
      <c r="D68" s="66" t="s">
        <v>86</v>
      </c>
      <c r="E68" s="50"/>
      <c r="F68" s="51" t="s">
        <v>11</v>
      </c>
      <c r="G68" s="52">
        <v>1409.93</v>
      </c>
      <c r="H68" s="53">
        <f t="shared" si="1"/>
        <v>0</v>
      </c>
    </row>
    <row r="69" spans="1:8" ht="15" thickBot="1" x14ac:dyDescent="0.25">
      <c r="A69" s="70">
        <v>950</v>
      </c>
      <c r="B69" s="71">
        <v>20007104</v>
      </c>
      <c r="C69" s="72" t="s">
        <v>103</v>
      </c>
      <c r="D69" s="73" t="s">
        <v>101</v>
      </c>
      <c r="E69" s="58"/>
      <c r="F69" s="59" t="s">
        <v>11</v>
      </c>
      <c r="G69" s="60">
        <v>304.39</v>
      </c>
      <c r="H69" s="61">
        <f>E69*G69</f>
        <v>0</v>
      </c>
    </row>
    <row r="70" spans="1:8" ht="15" x14ac:dyDescent="0.2">
      <c r="A70" s="46">
        <v>950</v>
      </c>
      <c r="B70" s="47">
        <v>20007104</v>
      </c>
      <c r="C70" s="48" t="s">
        <v>104</v>
      </c>
      <c r="D70" s="49" t="s">
        <v>90</v>
      </c>
      <c r="E70" s="50"/>
      <c r="F70" s="51" t="s">
        <v>11</v>
      </c>
      <c r="G70" s="52">
        <v>1738.15</v>
      </c>
      <c r="H70" s="53">
        <f t="shared" si="1"/>
        <v>0</v>
      </c>
    </row>
    <row r="71" spans="1:8" ht="15" thickBot="1" x14ac:dyDescent="0.25">
      <c r="A71" s="55">
        <v>950</v>
      </c>
      <c r="B71" s="56">
        <v>20007104</v>
      </c>
      <c r="C71" s="54" t="s">
        <v>105</v>
      </c>
      <c r="D71" s="57" t="s">
        <v>101</v>
      </c>
      <c r="E71" s="58"/>
      <c r="F71" s="59" t="s">
        <v>11</v>
      </c>
      <c r="G71" s="60">
        <v>377.37</v>
      </c>
      <c r="H71" s="61">
        <f>E71*G71</f>
        <v>0</v>
      </c>
    </row>
    <row r="72" spans="1:8" ht="15" x14ac:dyDescent="0.2">
      <c r="A72" s="63">
        <v>950</v>
      </c>
      <c r="B72" s="64">
        <v>20007104</v>
      </c>
      <c r="C72" s="65" t="s">
        <v>106</v>
      </c>
      <c r="D72" s="66" t="s">
        <v>94</v>
      </c>
      <c r="E72" s="50"/>
      <c r="F72" s="51" t="s">
        <v>11</v>
      </c>
      <c r="G72" s="52">
        <v>2200.4700000000003</v>
      </c>
      <c r="H72" s="53">
        <f t="shared" si="1"/>
        <v>0</v>
      </c>
    </row>
    <row r="73" spans="1:8" ht="15" thickBot="1" x14ac:dyDescent="0.25">
      <c r="A73" s="70">
        <v>950</v>
      </c>
      <c r="B73" s="71">
        <v>20007104</v>
      </c>
      <c r="C73" s="72" t="s">
        <v>107</v>
      </c>
      <c r="D73" s="73" t="s">
        <v>101</v>
      </c>
      <c r="E73" s="58"/>
      <c r="F73" s="59" t="s">
        <v>11</v>
      </c>
      <c r="G73" s="60">
        <v>472.03</v>
      </c>
      <c r="H73" s="61">
        <f>E73*G73</f>
        <v>0</v>
      </c>
    </row>
    <row r="74" spans="1:8" ht="15" x14ac:dyDescent="0.2">
      <c r="A74" s="46">
        <v>950</v>
      </c>
      <c r="B74" s="47">
        <v>20007104</v>
      </c>
      <c r="C74" s="48" t="s">
        <v>108</v>
      </c>
      <c r="D74" s="49" t="s">
        <v>94</v>
      </c>
      <c r="E74" s="50"/>
      <c r="F74" s="51" t="s">
        <v>11</v>
      </c>
      <c r="G74" s="52">
        <v>2526.9300000000003</v>
      </c>
      <c r="H74" s="53">
        <f t="shared" si="1"/>
        <v>0</v>
      </c>
    </row>
    <row r="75" spans="1:8" ht="15" thickBot="1" x14ac:dyDescent="0.25">
      <c r="A75" s="55">
        <v>950</v>
      </c>
      <c r="B75" s="56">
        <v>20007104</v>
      </c>
      <c r="C75" s="54" t="s">
        <v>109</v>
      </c>
      <c r="D75" s="57" t="s">
        <v>101</v>
      </c>
      <c r="E75" s="58"/>
      <c r="F75" s="59" t="s">
        <v>11</v>
      </c>
      <c r="G75" s="60">
        <v>536.14</v>
      </c>
      <c r="H75" s="61">
        <f>E75*G75</f>
        <v>0</v>
      </c>
    </row>
    <row r="76" spans="1:8" ht="15.75" thickBot="1" x14ac:dyDescent="0.25">
      <c r="A76" s="12" t="s">
        <v>110</v>
      </c>
      <c r="B76" s="13"/>
      <c r="C76" s="13"/>
      <c r="D76" s="14"/>
      <c r="E76" s="13"/>
      <c r="F76" s="13"/>
      <c r="G76" s="13"/>
      <c r="H76" s="15"/>
    </row>
    <row r="77" spans="1:8" ht="15" x14ac:dyDescent="0.2">
      <c r="A77" s="46">
        <v>950</v>
      </c>
      <c r="B77" s="47">
        <v>20007104</v>
      </c>
      <c r="C77" s="48" t="s">
        <v>111</v>
      </c>
      <c r="D77" s="49" t="s">
        <v>112</v>
      </c>
      <c r="E77" s="50"/>
      <c r="F77" s="51" t="s">
        <v>11</v>
      </c>
      <c r="G77" s="52">
        <v>1579.08</v>
      </c>
      <c r="H77" s="53">
        <f t="shared" si="1"/>
        <v>0</v>
      </c>
    </row>
    <row r="78" spans="1:8" ht="15" thickBot="1" x14ac:dyDescent="0.25">
      <c r="A78" s="55">
        <v>950</v>
      </c>
      <c r="B78" s="56">
        <v>20007104</v>
      </c>
      <c r="C78" s="54" t="s">
        <v>113</v>
      </c>
      <c r="D78" s="57" t="s">
        <v>101</v>
      </c>
      <c r="E78" s="58"/>
      <c r="F78" s="59" t="s">
        <v>11</v>
      </c>
      <c r="G78" s="60">
        <v>380.99</v>
      </c>
      <c r="H78" s="61">
        <f>E78*G78</f>
        <v>0</v>
      </c>
    </row>
    <row r="79" spans="1:8" ht="15" x14ac:dyDescent="0.2">
      <c r="A79" s="63">
        <v>950</v>
      </c>
      <c r="B79" s="64">
        <v>20007104</v>
      </c>
      <c r="C79" s="65" t="s">
        <v>114</v>
      </c>
      <c r="D79" s="66" t="s">
        <v>115</v>
      </c>
      <c r="E79" s="50"/>
      <c r="F79" s="51" t="s">
        <v>11</v>
      </c>
      <c r="G79" s="52">
        <v>1838.8799999999999</v>
      </c>
      <c r="H79" s="53">
        <f t="shared" si="1"/>
        <v>0</v>
      </c>
    </row>
    <row r="80" spans="1:8" ht="15" thickBot="1" x14ac:dyDescent="0.25">
      <c r="A80" s="70">
        <v>950</v>
      </c>
      <c r="B80" s="71">
        <v>20007104</v>
      </c>
      <c r="C80" s="72" t="s">
        <v>116</v>
      </c>
      <c r="D80" s="73" t="s">
        <v>101</v>
      </c>
      <c r="E80" s="58"/>
      <c r="F80" s="59" t="s">
        <v>11</v>
      </c>
      <c r="G80" s="60">
        <v>441.46999999999997</v>
      </c>
      <c r="H80" s="61">
        <f>E80*G80</f>
        <v>0</v>
      </c>
    </row>
    <row r="81" spans="1:8" ht="15" x14ac:dyDescent="0.2">
      <c r="A81" s="46">
        <v>950</v>
      </c>
      <c r="B81" s="47">
        <v>20007104</v>
      </c>
      <c r="C81" s="48" t="s">
        <v>117</v>
      </c>
      <c r="D81" s="49" t="s">
        <v>118</v>
      </c>
      <c r="E81" s="50"/>
      <c r="F81" s="51" t="s">
        <v>11</v>
      </c>
      <c r="G81" s="52">
        <v>2161.11</v>
      </c>
      <c r="H81" s="53">
        <f t="shared" si="1"/>
        <v>0</v>
      </c>
    </row>
    <row r="82" spans="1:8" ht="15" thickBot="1" x14ac:dyDescent="0.25">
      <c r="A82" s="55">
        <v>950</v>
      </c>
      <c r="B82" s="56">
        <v>20007104</v>
      </c>
      <c r="C82" s="54" t="s">
        <v>119</v>
      </c>
      <c r="D82" s="57" t="s">
        <v>101</v>
      </c>
      <c r="E82" s="58"/>
      <c r="F82" s="59" t="s">
        <v>11</v>
      </c>
      <c r="G82" s="60">
        <v>525.29</v>
      </c>
      <c r="H82" s="61">
        <f>E82*G82</f>
        <v>0</v>
      </c>
    </row>
    <row r="83" spans="1:8" ht="15" x14ac:dyDescent="0.2">
      <c r="A83" s="63">
        <v>950</v>
      </c>
      <c r="B83" s="64">
        <v>20007104</v>
      </c>
      <c r="C83" s="65" t="s">
        <v>120</v>
      </c>
      <c r="D83" s="66" t="s">
        <v>121</v>
      </c>
      <c r="E83" s="50"/>
      <c r="F83" s="51" t="s">
        <v>11</v>
      </c>
      <c r="G83" s="52">
        <v>2613.23</v>
      </c>
      <c r="H83" s="53">
        <f t="shared" si="1"/>
        <v>0</v>
      </c>
    </row>
    <row r="84" spans="1:8" ht="15" thickBot="1" x14ac:dyDescent="0.25">
      <c r="A84" s="70">
        <v>950</v>
      </c>
      <c r="B84" s="71">
        <v>20007104</v>
      </c>
      <c r="C84" s="72" t="s">
        <v>122</v>
      </c>
      <c r="D84" s="73" t="s">
        <v>101</v>
      </c>
      <c r="E84" s="58"/>
      <c r="F84" s="59" t="s">
        <v>11</v>
      </c>
      <c r="G84" s="60">
        <v>632.45000000000005</v>
      </c>
      <c r="H84" s="61">
        <f>E84*G84</f>
        <v>0</v>
      </c>
    </row>
    <row r="85" spans="1:8" ht="15" x14ac:dyDescent="0.2">
      <c r="A85" s="46">
        <v>950</v>
      </c>
      <c r="B85" s="47">
        <v>20007104</v>
      </c>
      <c r="C85" s="48" t="s">
        <v>123</v>
      </c>
      <c r="D85" s="49" t="s">
        <v>121</v>
      </c>
      <c r="E85" s="50"/>
      <c r="F85" s="51" t="s">
        <v>11</v>
      </c>
      <c r="G85" s="52">
        <v>2935.4500000000003</v>
      </c>
      <c r="H85" s="53">
        <f t="shared" si="1"/>
        <v>0</v>
      </c>
    </row>
    <row r="86" spans="1:8" ht="15" thickBot="1" x14ac:dyDescent="0.25">
      <c r="A86" s="55">
        <v>950</v>
      </c>
      <c r="B86" s="56">
        <v>20007104</v>
      </c>
      <c r="C86" s="54" t="s">
        <v>124</v>
      </c>
      <c r="D86" s="57" t="s">
        <v>101</v>
      </c>
      <c r="E86" s="58"/>
      <c r="F86" s="59" t="s">
        <v>11</v>
      </c>
      <c r="G86" s="60">
        <v>708.72</v>
      </c>
      <c r="H86" s="61">
        <f>E86*G86</f>
        <v>0</v>
      </c>
    </row>
    <row r="87" spans="1:8" ht="15.75" thickBot="1" x14ac:dyDescent="0.25">
      <c r="A87" s="12" t="s">
        <v>125</v>
      </c>
      <c r="B87" s="13"/>
      <c r="C87" s="13"/>
      <c r="D87" s="14"/>
      <c r="E87" s="13"/>
      <c r="F87" s="13"/>
      <c r="G87" s="13"/>
      <c r="H87" s="15"/>
    </row>
    <row r="88" spans="1:8" ht="22.5" x14ac:dyDescent="0.2">
      <c r="A88" s="46">
        <v>950</v>
      </c>
      <c r="B88" s="47">
        <v>20007104</v>
      </c>
      <c r="C88" s="48" t="s">
        <v>126</v>
      </c>
      <c r="D88" s="49" t="s">
        <v>127</v>
      </c>
      <c r="E88" s="50"/>
      <c r="F88" s="51" t="s">
        <v>11</v>
      </c>
      <c r="G88" s="52">
        <v>4155.5600000000004</v>
      </c>
      <c r="H88" s="53">
        <f t="shared" si="1"/>
        <v>0</v>
      </c>
    </row>
    <row r="89" spans="1:8" ht="15" thickBot="1" x14ac:dyDescent="0.25">
      <c r="A89" s="55">
        <v>950</v>
      </c>
      <c r="B89" s="56">
        <v>20007104</v>
      </c>
      <c r="C89" s="54" t="s">
        <v>128</v>
      </c>
      <c r="D89" s="57" t="s">
        <v>101</v>
      </c>
      <c r="E89" s="58"/>
      <c r="F89" s="59" t="s">
        <v>11</v>
      </c>
      <c r="G89" s="60">
        <v>876.36</v>
      </c>
      <c r="H89" s="61">
        <f>E89*G89</f>
        <v>0</v>
      </c>
    </row>
    <row r="90" spans="1:8" ht="22.5" x14ac:dyDescent="0.2">
      <c r="A90" s="63">
        <v>950</v>
      </c>
      <c r="B90" s="64">
        <v>20007104</v>
      </c>
      <c r="C90" s="65" t="s">
        <v>129</v>
      </c>
      <c r="D90" s="66" t="s">
        <v>130</v>
      </c>
      <c r="E90" s="50"/>
      <c r="F90" s="51" t="s">
        <v>11</v>
      </c>
      <c r="G90" s="52">
        <v>4525.93</v>
      </c>
      <c r="H90" s="53">
        <f t="shared" si="1"/>
        <v>0</v>
      </c>
    </row>
    <row r="91" spans="1:8" ht="15" thickBot="1" x14ac:dyDescent="0.25">
      <c r="A91" s="70">
        <v>950</v>
      </c>
      <c r="B91" s="71">
        <v>20007104</v>
      </c>
      <c r="C91" s="72" t="s">
        <v>131</v>
      </c>
      <c r="D91" s="73" t="s">
        <v>101</v>
      </c>
      <c r="E91" s="58"/>
      <c r="F91" s="59" t="s">
        <v>11</v>
      </c>
      <c r="G91" s="60">
        <v>951.63</v>
      </c>
      <c r="H91" s="61">
        <f>E91*G91</f>
        <v>0</v>
      </c>
    </row>
    <row r="92" spans="1:8" ht="15.75" thickBot="1" x14ac:dyDescent="0.25">
      <c r="A92" s="12" t="s">
        <v>132</v>
      </c>
      <c r="B92" s="13"/>
      <c r="C92" s="13"/>
      <c r="D92" s="14"/>
      <c r="E92" s="13"/>
      <c r="F92" s="13"/>
      <c r="G92" s="13"/>
      <c r="H92" s="15"/>
    </row>
    <row r="93" spans="1:8" ht="23.25" thickBot="1" x14ac:dyDescent="0.25">
      <c r="A93" s="45">
        <v>950</v>
      </c>
      <c r="B93" s="31">
        <v>20007104</v>
      </c>
      <c r="C93" s="78" t="s">
        <v>133</v>
      </c>
      <c r="D93" s="20" t="s">
        <v>134</v>
      </c>
      <c r="E93" s="79"/>
      <c r="F93" s="18" t="s">
        <v>11</v>
      </c>
      <c r="G93" s="22"/>
      <c r="H93" s="23"/>
    </row>
    <row r="94" spans="1:8" ht="23.25" thickBot="1" x14ac:dyDescent="0.25">
      <c r="A94" s="45">
        <v>950</v>
      </c>
      <c r="B94" s="31">
        <v>20007104</v>
      </c>
      <c r="C94" s="78" t="s">
        <v>135</v>
      </c>
      <c r="D94" s="20" t="s">
        <v>136</v>
      </c>
      <c r="E94" s="79"/>
      <c r="F94" s="18" t="s">
        <v>11</v>
      </c>
      <c r="G94" s="22"/>
      <c r="H94" s="23"/>
    </row>
    <row r="95" spans="1:8" ht="23.25" thickBot="1" x14ac:dyDescent="0.25">
      <c r="A95" s="45">
        <v>950</v>
      </c>
      <c r="B95" s="31">
        <v>20007104</v>
      </c>
      <c r="C95" s="78" t="s">
        <v>137</v>
      </c>
      <c r="D95" s="20" t="s">
        <v>138</v>
      </c>
      <c r="E95" s="79"/>
      <c r="F95" s="18" t="s">
        <v>11</v>
      </c>
      <c r="G95" s="22"/>
      <c r="H95" s="23"/>
    </row>
    <row r="96" spans="1:8" ht="23.25" thickBot="1" x14ac:dyDescent="0.25">
      <c r="A96" s="45">
        <v>950</v>
      </c>
      <c r="B96" s="31">
        <v>20007104</v>
      </c>
      <c r="C96" s="78" t="s">
        <v>139</v>
      </c>
      <c r="D96" s="20" t="s">
        <v>140</v>
      </c>
      <c r="E96" s="79"/>
      <c r="F96" s="18" t="s">
        <v>11</v>
      </c>
      <c r="G96" s="22"/>
      <c r="H96" s="23"/>
    </row>
    <row r="97" spans="1:8" ht="15.75" thickBot="1" x14ac:dyDescent="0.25">
      <c r="A97" s="12" t="s">
        <v>141</v>
      </c>
      <c r="B97" s="13"/>
      <c r="C97" s="13"/>
      <c r="D97" s="14"/>
      <c r="E97" s="13"/>
      <c r="F97" s="13"/>
      <c r="G97" s="13"/>
      <c r="H97" s="15"/>
    </row>
    <row r="98" spans="1:8" ht="15.75" thickBot="1" x14ac:dyDescent="0.25">
      <c r="A98" s="82">
        <v>650</v>
      </c>
      <c r="B98" s="83">
        <v>20007104</v>
      </c>
      <c r="C98" s="78" t="s">
        <v>142</v>
      </c>
      <c r="D98" s="20" t="s">
        <v>143</v>
      </c>
      <c r="E98" s="84"/>
      <c r="F98" s="18" t="s">
        <v>11</v>
      </c>
      <c r="G98" s="22">
        <v>3714.59</v>
      </c>
      <c r="H98" s="23">
        <f t="shared" ref="H98" si="4">E98*G98</f>
        <v>0</v>
      </c>
    </row>
    <row r="99" spans="1:8" ht="15" thickBot="1" x14ac:dyDescent="0.25">
      <c r="A99" s="80">
        <v>950</v>
      </c>
      <c r="B99" s="81">
        <v>20007104</v>
      </c>
      <c r="C99" s="85" t="s">
        <v>144</v>
      </c>
      <c r="D99" s="86" t="s">
        <v>101</v>
      </c>
      <c r="E99" s="30"/>
      <c r="F99" s="87" t="s">
        <v>11</v>
      </c>
      <c r="G99" s="88">
        <v>1419.83</v>
      </c>
      <c r="H99" s="89">
        <f>E99*G99</f>
        <v>0</v>
      </c>
    </row>
    <row r="100" spans="1:8" ht="15" x14ac:dyDescent="0.2">
      <c r="A100" s="46">
        <v>650</v>
      </c>
      <c r="B100" s="47">
        <v>20007104</v>
      </c>
      <c r="C100" s="48" t="s">
        <v>145</v>
      </c>
      <c r="D100" s="49" t="s">
        <v>146</v>
      </c>
      <c r="E100" s="50"/>
      <c r="F100" s="51" t="s">
        <v>11</v>
      </c>
      <c r="G100" s="52">
        <v>9695.64</v>
      </c>
      <c r="H100" s="53">
        <f t="shared" ref="H100:H104" si="5">E100*G100</f>
        <v>0</v>
      </c>
    </row>
    <row r="101" spans="1:8" ht="15" thickBot="1" x14ac:dyDescent="0.25">
      <c r="A101" s="55">
        <v>950</v>
      </c>
      <c r="B101" s="56">
        <v>20007104</v>
      </c>
      <c r="C101" s="54" t="s">
        <v>147</v>
      </c>
      <c r="D101" s="57" t="s">
        <v>101</v>
      </c>
      <c r="E101" s="58"/>
      <c r="F101" s="59" t="s">
        <v>11</v>
      </c>
      <c r="G101" s="60">
        <v>774.34</v>
      </c>
      <c r="H101" s="61">
        <f t="shared" si="5"/>
        <v>0</v>
      </c>
    </row>
    <row r="102" spans="1:8" ht="15" x14ac:dyDescent="0.2">
      <c r="A102" s="63">
        <v>650</v>
      </c>
      <c r="B102" s="64">
        <v>20007104</v>
      </c>
      <c r="C102" s="65" t="s">
        <v>148</v>
      </c>
      <c r="D102" s="66" t="s">
        <v>149</v>
      </c>
      <c r="E102" s="50"/>
      <c r="F102" s="51" t="s">
        <v>11</v>
      </c>
      <c r="G102" s="52">
        <v>8543.7100000000009</v>
      </c>
      <c r="H102" s="53">
        <f t="shared" si="5"/>
        <v>0</v>
      </c>
    </row>
    <row r="103" spans="1:8" ht="15" thickBot="1" x14ac:dyDescent="0.25">
      <c r="A103" s="70">
        <v>950</v>
      </c>
      <c r="B103" s="71">
        <v>20007104</v>
      </c>
      <c r="C103" s="72" t="s">
        <v>147</v>
      </c>
      <c r="D103" s="73" t="s">
        <v>101</v>
      </c>
      <c r="E103" s="58"/>
      <c r="F103" s="59" t="s">
        <v>11</v>
      </c>
      <c r="G103" s="60">
        <v>774.34</v>
      </c>
      <c r="H103" s="61">
        <f t="shared" si="5"/>
        <v>0</v>
      </c>
    </row>
    <row r="104" spans="1:8" ht="15" x14ac:dyDescent="0.2">
      <c r="A104" s="46">
        <v>650</v>
      </c>
      <c r="B104" s="47">
        <v>20007104</v>
      </c>
      <c r="C104" s="48" t="s">
        <v>150</v>
      </c>
      <c r="D104" s="49" t="s">
        <v>151</v>
      </c>
      <c r="E104" s="50"/>
      <c r="F104" s="51" t="s">
        <v>11</v>
      </c>
      <c r="G104" s="52">
        <v>9540.4600000000009</v>
      </c>
      <c r="H104" s="53">
        <f t="shared" si="5"/>
        <v>0</v>
      </c>
    </row>
    <row r="105" spans="1:8" ht="15" thickBot="1" x14ac:dyDescent="0.25">
      <c r="A105" s="55">
        <v>950</v>
      </c>
      <c r="B105" s="56">
        <v>20007104</v>
      </c>
      <c r="C105" s="54" t="s">
        <v>144</v>
      </c>
      <c r="D105" s="57" t="s">
        <v>101</v>
      </c>
      <c r="E105" s="58"/>
      <c r="F105" s="59" t="s">
        <v>11</v>
      </c>
      <c r="G105" s="60">
        <v>1419.83</v>
      </c>
      <c r="H105" s="61">
        <f>E105*G105</f>
        <v>0</v>
      </c>
    </row>
    <row r="106" spans="1:8" ht="15.75" thickBot="1" x14ac:dyDescent="0.25">
      <c r="A106" s="12" t="s">
        <v>152</v>
      </c>
      <c r="B106" s="13"/>
      <c r="C106" s="13"/>
      <c r="D106" s="14"/>
      <c r="E106" s="13"/>
      <c r="F106" s="13"/>
      <c r="G106" s="13"/>
      <c r="H106" s="15"/>
    </row>
    <row r="107" spans="1:8" ht="15" thickBot="1" x14ac:dyDescent="0.25">
      <c r="A107" s="17">
        <v>650</v>
      </c>
      <c r="B107" s="31">
        <v>20007104</v>
      </c>
      <c r="C107" s="19" t="s">
        <v>153</v>
      </c>
      <c r="D107" s="20" t="s">
        <v>154</v>
      </c>
      <c r="E107" s="21"/>
      <c r="F107" s="31" t="s">
        <v>11</v>
      </c>
      <c r="G107" s="32">
        <v>988.85</v>
      </c>
      <c r="H107" s="33">
        <f t="shared" ref="H107:H108" si="6">E107*G107</f>
        <v>0</v>
      </c>
    </row>
    <row r="108" spans="1:8" ht="15" thickBot="1" x14ac:dyDescent="0.25">
      <c r="A108" s="17">
        <v>650</v>
      </c>
      <c r="B108" s="31">
        <v>20007104</v>
      </c>
      <c r="C108" s="19" t="s">
        <v>155</v>
      </c>
      <c r="D108" s="20" t="s">
        <v>156</v>
      </c>
      <c r="E108" s="21"/>
      <c r="F108" s="31" t="s">
        <v>11</v>
      </c>
      <c r="G108" s="32">
        <v>988.85</v>
      </c>
      <c r="H108" s="33">
        <f t="shared" si="6"/>
        <v>0</v>
      </c>
    </row>
    <row r="109" spans="1:8" ht="15" thickBot="1" x14ac:dyDescent="0.25">
      <c r="A109" s="17">
        <v>650</v>
      </c>
      <c r="B109" s="31">
        <v>20007104</v>
      </c>
      <c r="C109" s="19" t="s">
        <v>157</v>
      </c>
      <c r="D109" s="20"/>
      <c r="E109" s="21"/>
      <c r="F109" s="18" t="s">
        <v>11</v>
      </c>
      <c r="G109" s="44">
        <v>385.9</v>
      </c>
      <c r="H109" s="23">
        <f t="shared" si="1"/>
        <v>0</v>
      </c>
    </row>
    <row r="110" spans="1:8" ht="15" thickBot="1" x14ac:dyDescent="0.25">
      <c r="A110" s="17">
        <v>650</v>
      </c>
      <c r="B110" s="31">
        <v>20007104</v>
      </c>
      <c r="C110" s="19" t="s">
        <v>158</v>
      </c>
      <c r="D110" s="20"/>
      <c r="E110" s="21"/>
      <c r="F110" s="18" t="s">
        <v>11</v>
      </c>
      <c r="G110" s="44">
        <v>193.92</v>
      </c>
      <c r="H110" s="23">
        <f t="shared" si="1"/>
        <v>0</v>
      </c>
    </row>
    <row r="111" spans="1:8" ht="15" thickBot="1" x14ac:dyDescent="0.25">
      <c r="A111" s="17">
        <v>650</v>
      </c>
      <c r="B111" s="31">
        <v>20007104</v>
      </c>
      <c r="C111" s="19" t="s">
        <v>159</v>
      </c>
      <c r="D111" s="20"/>
      <c r="E111" s="21"/>
      <c r="F111" s="18" t="s">
        <v>11</v>
      </c>
      <c r="G111" s="44">
        <v>1549.3799999999999</v>
      </c>
      <c r="H111" s="23">
        <f t="shared" si="1"/>
        <v>0</v>
      </c>
    </row>
    <row r="112" spans="1:8" ht="15" thickBot="1" x14ac:dyDescent="0.25">
      <c r="A112" s="17">
        <v>650</v>
      </c>
      <c r="B112" s="31">
        <v>20007104</v>
      </c>
      <c r="C112" s="19" t="s">
        <v>160</v>
      </c>
      <c r="D112" s="20"/>
      <c r="E112" s="21"/>
      <c r="F112" s="18" t="s">
        <v>11</v>
      </c>
      <c r="G112" s="44">
        <v>385.9</v>
      </c>
      <c r="H112" s="23">
        <f t="shared" si="1"/>
        <v>0</v>
      </c>
    </row>
    <row r="113" spans="1:8" ht="15" thickBot="1" x14ac:dyDescent="0.25">
      <c r="A113" s="17">
        <v>650</v>
      </c>
      <c r="B113" s="31">
        <v>20007104</v>
      </c>
      <c r="C113" s="19" t="s">
        <v>161</v>
      </c>
      <c r="D113" s="20"/>
      <c r="E113" s="21"/>
      <c r="F113" s="18" t="s">
        <v>11</v>
      </c>
      <c r="G113" s="44">
        <v>153.19999999999999</v>
      </c>
      <c r="H113" s="23">
        <f>E113*G113</f>
        <v>0</v>
      </c>
    </row>
    <row r="114" spans="1:8" ht="15" thickBot="1" x14ac:dyDescent="0.25">
      <c r="A114" s="17">
        <v>650</v>
      </c>
      <c r="B114" s="31">
        <v>20007104</v>
      </c>
      <c r="C114" s="19" t="s">
        <v>162</v>
      </c>
      <c r="D114" s="20"/>
      <c r="E114" s="21"/>
      <c r="F114" s="18" t="s">
        <v>11</v>
      </c>
      <c r="G114" s="44">
        <v>385.9</v>
      </c>
      <c r="H114" s="23">
        <f t="shared" si="1"/>
        <v>0</v>
      </c>
    </row>
    <row r="115" spans="1:8" ht="15" thickBot="1" x14ac:dyDescent="0.25">
      <c r="A115" s="17">
        <v>650</v>
      </c>
      <c r="B115" s="31">
        <v>20007104</v>
      </c>
      <c r="C115" s="19" t="s">
        <v>163</v>
      </c>
      <c r="D115" s="20"/>
      <c r="E115" s="21"/>
      <c r="F115" s="18" t="s">
        <v>11</v>
      </c>
      <c r="G115" s="44">
        <v>38.79</v>
      </c>
      <c r="H115" s="23">
        <f t="shared" si="1"/>
        <v>0</v>
      </c>
    </row>
    <row r="116" spans="1:8" ht="15" thickBot="1" x14ac:dyDescent="0.25">
      <c r="A116" s="17">
        <v>650</v>
      </c>
      <c r="B116" s="31">
        <v>20007104</v>
      </c>
      <c r="C116" s="19" t="s">
        <v>164</v>
      </c>
      <c r="D116" s="20"/>
      <c r="E116" s="21"/>
      <c r="F116" s="18" t="s">
        <v>11</v>
      </c>
      <c r="G116" s="44">
        <v>77.570000000000007</v>
      </c>
      <c r="H116" s="23">
        <f t="shared" si="1"/>
        <v>0</v>
      </c>
    </row>
    <row r="117" spans="1:8" ht="15" thickBot="1" x14ac:dyDescent="0.25">
      <c r="A117" s="17">
        <v>650</v>
      </c>
      <c r="B117" s="31">
        <v>20007104</v>
      </c>
      <c r="C117" s="34" t="s">
        <v>165</v>
      </c>
      <c r="D117" s="90"/>
      <c r="E117" s="35"/>
      <c r="F117" s="36" t="s">
        <v>11</v>
      </c>
      <c r="G117" s="42">
        <v>116.35000000000001</v>
      </c>
      <c r="H117" s="38">
        <f t="shared" si="1"/>
        <v>0</v>
      </c>
    </row>
    <row r="118" spans="1:8" ht="15" thickBot="1" x14ac:dyDescent="0.25">
      <c r="A118" s="17">
        <v>650</v>
      </c>
      <c r="B118" s="31">
        <v>20007104</v>
      </c>
      <c r="C118" s="39" t="s">
        <v>166</v>
      </c>
      <c r="D118" s="40"/>
      <c r="E118" s="35"/>
      <c r="F118" s="41" t="s">
        <v>11</v>
      </c>
      <c r="G118" s="42">
        <v>7.37</v>
      </c>
      <c r="H118" s="43">
        <f t="shared" si="1"/>
        <v>0</v>
      </c>
    </row>
    <row r="119" spans="1:8" ht="15.75" thickBot="1" x14ac:dyDescent="0.25">
      <c r="A119" s="12" t="s">
        <v>167</v>
      </c>
      <c r="B119" s="13"/>
      <c r="C119" s="13"/>
      <c r="D119" s="14"/>
      <c r="E119" s="13"/>
      <c r="F119" s="13"/>
      <c r="G119" s="13"/>
      <c r="H119" s="15"/>
    </row>
    <row r="120" spans="1:8" ht="15" thickBot="1" x14ac:dyDescent="0.25">
      <c r="A120" s="24">
        <v>650</v>
      </c>
      <c r="B120" s="25">
        <v>20007104</v>
      </c>
      <c r="C120" s="26" t="s">
        <v>168</v>
      </c>
      <c r="D120" s="27"/>
      <c r="E120" s="25"/>
      <c r="F120" s="25"/>
      <c r="G120" s="91"/>
      <c r="H120" s="29" t="s">
        <v>14</v>
      </c>
    </row>
    <row r="121" spans="1:8" ht="15.75" thickBot="1" x14ac:dyDescent="0.25">
      <c r="A121" s="12" t="s">
        <v>169</v>
      </c>
      <c r="B121" s="13"/>
      <c r="C121" s="13"/>
      <c r="D121" s="14"/>
      <c r="E121" s="13"/>
      <c r="F121" s="13"/>
      <c r="G121" s="13"/>
      <c r="H121" s="15"/>
    </row>
    <row r="122" spans="1:8" ht="15" thickBot="1" x14ac:dyDescent="0.25">
      <c r="A122" s="24">
        <v>950</v>
      </c>
      <c r="B122" s="25">
        <v>20007104</v>
      </c>
      <c r="C122" s="26" t="s">
        <v>168</v>
      </c>
      <c r="D122" s="27"/>
      <c r="E122" s="25"/>
      <c r="F122" s="25"/>
      <c r="G122" s="91"/>
      <c r="H122" s="29" t="s">
        <v>14</v>
      </c>
    </row>
    <row r="123" spans="1:8" customFormat="1" ht="15.75" thickBot="1" x14ac:dyDescent="0.25">
      <c r="A123" s="92" t="s">
        <v>170</v>
      </c>
      <c r="B123" s="93"/>
      <c r="C123" s="93"/>
      <c r="D123" s="94"/>
      <c r="E123" s="93"/>
      <c r="F123" s="93"/>
      <c r="G123" s="93"/>
      <c r="H123" s="95"/>
    </row>
    <row r="124" spans="1:8" customFormat="1" ht="15" thickBot="1" x14ac:dyDescent="0.25">
      <c r="A124" s="24">
        <v>1260</v>
      </c>
      <c r="B124" s="25">
        <v>20004811</v>
      </c>
      <c r="C124" s="96" t="s">
        <v>171</v>
      </c>
      <c r="D124" s="97"/>
      <c r="E124" s="25"/>
      <c r="F124" s="25"/>
      <c r="G124" s="28"/>
      <c r="H124" s="29" t="s">
        <v>172</v>
      </c>
    </row>
    <row r="125" spans="1:8" ht="15.75" thickBot="1" x14ac:dyDescent="0.25">
      <c r="A125" s="12" t="s">
        <v>173</v>
      </c>
      <c r="B125" s="13"/>
      <c r="C125" s="13"/>
      <c r="D125" s="14"/>
      <c r="E125" s="13"/>
      <c r="F125" s="13"/>
      <c r="G125" s="13"/>
      <c r="H125" s="15"/>
    </row>
    <row r="126" spans="1:8" ht="15.75" thickBot="1" x14ac:dyDescent="0.25">
      <c r="A126" s="12" t="s">
        <v>174</v>
      </c>
      <c r="B126" s="98"/>
      <c r="C126" s="99"/>
      <c r="D126" s="100"/>
      <c r="E126" s="99"/>
      <c r="F126" s="99"/>
      <c r="G126" s="101"/>
      <c r="H126" s="102"/>
    </row>
    <row r="127" spans="1:8" ht="33" customHeight="1" thickBot="1" x14ac:dyDescent="0.25">
      <c r="A127" s="103" t="s">
        <v>175</v>
      </c>
      <c r="B127" s="104"/>
      <c r="C127" s="104"/>
      <c r="D127" s="104"/>
      <c r="E127" s="104"/>
      <c r="F127" s="104"/>
      <c r="G127" s="104"/>
      <c r="H127" s="105"/>
    </row>
    <row r="128" spans="1:8" ht="15" thickBot="1" x14ac:dyDescent="0.25">
      <c r="A128" s="17">
        <v>1280</v>
      </c>
      <c r="B128" s="18">
        <v>20010960</v>
      </c>
      <c r="C128" s="19" t="s">
        <v>176</v>
      </c>
      <c r="D128" s="20"/>
      <c r="E128" s="21"/>
      <c r="F128" s="18" t="s">
        <v>11</v>
      </c>
      <c r="G128" s="22">
        <v>18.11</v>
      </c>
      <c r="H128" s="23">
        <f>E128*G128</f>
        <v>0</v>
      </c>
    </row>
    <row r="129" spans="1:8" ht="15.75" thickBot="1" x14ac:dyDescent="0.25">
      <c r="A129" s="3"/>
      <c r="B129" s="3"/>
      <c r="C129" s="3"/>
      <c r="D129" s="106"/>
      <c r="E129" s="3"/>
      <c r="F129" s="3"/>
      <c r="G129" s="3"/>
      <c r="H129" s="3"/>
    </row>
    <row r="130" spans="1:8" ht="15.75" thickBot="1" x14ac:dyDescent="0.25">
      <c r="A130" s="12" t="s">
        <v>177</v>
      </c>
      <c r="B130" s="13"/>
      <c r="C130" s="13"/>
      <c r="D130" s="14"/>
      <c r="E130" s="13"/>
      <c r="F130" s="13"/>
      <c r="G130" s="13"/>
      <c r="H130" s="107">
        <f>SUM(H4:H124)</f>
        <v>0</v>
      </c>
    </row>
    <row r="131" spans="1:8" ht="15.75" thickBot="1" x14ac:dyDescent="0.25">
      <c r="A131" s="12" t="s">
        <v>178</v>
      </c>
      <c r="B131" s="13"/>
      <c r="C131" s="13"/>
      <c r="D131" s="14"/>
      <c r="E131" s="13"/>
      <c r="F131" s="13"/>
      <c r="G131" s="13"/>
      <c r="H131" s="107">
        <f>H128</f>
        <v>0</v>
      </c>
    </row>
    <row r="132" spans="1:8" ht="5.0999999999999996" customHeight="1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ht="99.95" customHeight="1" x14ac:dyDescent="0.2">
      <c r="A133" s="108"/>
      <c r="B133" s="109" t="s">
        <v>179</v>
      </c>
      <c r="C133" s="110" t="s">
        <v>180</v>
      </c>
      <c r="D133" s="111"/>
      <c r="E133" s="111"/>
      <c r="F133" s="111"/>
      <c r="G133" s="111"/>
      <c r="H133" s="108"/>
    </row>
    <row r="134" spans="1:8" ht="31.5" customHeight="1" x14ac:dyDescent="0.2">
      <c r="A134" s="108"/>
      <c r="B134" s="112" t="s">
        <v>181</v>
      </c>
      <c r="C134" s="113" t="s">
        <v>182</v>
      </c>
      <c r="D134" s="113"/>
      <c r="E134" s="113"/>
      <c r="F134" s="113"/>
      <c r="G134" s="113"/>
      <c r="H134" s="108"/>
    </row>
    <row r="135" spans="1:8" ht="39.950000000000003" customHeight="1" x14ac:dyDescent="0.2">
      <c r="A135" s="108"/>
      <c r="B135" s="112"/>
      <c r="C135" s="114" t="s">
        <v>183</v>
      </c>
      <c r="D135" s="113" t="s">
        <v>184</v>
      </c>
      <c r="E135" s="115"/>
      <c r="F135" s="115"/>
      <c r="G135" s="115"/>
      <c r="H135" s="108"/>
    </row>
    <row r="136" spans="1:8" ht="39.950000000000003" customHeight="1" x14ac:dyDescent="0.2">
      <c r="A136" s="108"/>
      <c r="B136" s="112"/>
      <c r="C136" s="114" t="s">
        <v>185</v>
      </c>
      <c r="D136" s="113" t="s">
        <v>186</v>
      </c>
      <c r="E136" s="115"/>
      <c r="F136" s="115"/>
      <c r="G136" s="115"/>
      <c r="H136" s="108"/>
    </row>
    <row r="137" spans="1:8" ht="39.950000000000003" customHeight="1" x14ac:dyDescent="0.2">
      <c r="A137" s="108"/>
      <c r="B137" s="109"/>
      <c r="C137" s="116" t="s">
        <v>187</v>
      </c>
      <c r="D137" s="110" t="s">
        <v>188</v>
      </c>
      <c r="E137" s="111"/>
      <c r="F137" s="111"/>
      <c r="G137" s="111"/>
      <c r="H137" s="108"/>
    </row>
    <row r="138" spans="1:8" ht="39.950000000000003" customHeight="1" x14ac:dyDescent="0.2">
      <c r="A138" s="108"/>
      <c r="B138" s="112" t="s">
        <v>189</v>
      </c>
      <c r="C138" s="113" t="s">
        <v>190</v>
      </c>
      <c r="D138" s="113"/>
      <c r="E138" s="113"/>
      <c r="F138" s="113"/>
      <c r="G138" s="113"/>
      <c r="H138" s="108"/>
    </row>
    <row r="139" spans="1:8" ht="39.950000000000003" customHeight="1" x14ac:dyDescent="0.2">
      <c r="A139" s="108"/>
      <c r="B139" s="112"/>
      <c r="C139" s="117" t="s">
        <v>191</v>
      </c>
      <c r="D139" s="113" t="s">
        <v>192</v>
      </c>
      <c r="E139" s="113"/>
      <c r="F139" s="113"/>
      <c r="G139" s="113"/>
      <c r="H139" s="108"/>
    </row>
    <row r="140" spans="1:8" ht="39.950000000000003" customHeight="1" x14ac:dyDescent="0.2">
      <c r="A140" s="108"/>
      <c r="B140" s="112"/>
      <c r="C140" s="114" t="s">
        <v>193</v>
      </c>
      <c r="D140" s="113" t="s">
        <v>194</v>
      </c>
      <c r="E140" s="113"/>
      <c r="F140" s="113"/>
      <c r="G140" s="113"/>
      <c r="H140" s="108"/>
    </row>
    <row r="141" spans="1:8" ht="39.950000000000003" customHeight="1" x14ac:dyDescent="0.2">
      <c r="A141" s="108"/>
      <c r="B141" s="112"/>
      <c r="C141" s="114" t="s">
        <v>195</v>
      </c>
      <c r="D141" s="113" t="s">
        <v>196</v>
      </c>
      <c r="E141" s="113"/>
      <c r="F141" s="113"/>
      <c r="G141" s="113"/>
      <c r="H141" s="108"/>
    </row>
    <row r="142" spans="1:8" customFormat="1" ht="18" customHeight="1" thickBot="1" x14ac:dyDescent="0.25">
      <c r="A142" s="108"/>
      <c r="B142" s="118"/>
      <c r="C142" s="118"/>
      <c r="D142" s="118"/>
      <c r="E142" s="118"/>
      <c r="F142" s="118"/>
      <c r="G142" s="118"/>
      <c r="H142" s="118"/>
    </row>
  </sheetData>
  <sheetProtection algorithmName="SHA-512" hashValue="WWtaJVAfJcRbnCypwyT9CM79tS4JcVPvdR5i+4IMWN6G7/4BHzZWDt7cbMwxVpS7N8Vjh5u9yG7xThAFEnwi+g==" saltValue="mo8ViAWbYK6IBFEoJgjhdQ==" spinCount="100000" sheet="1" objects="1" scenarios="1"/>
  <autoFilter ref="A2:H142" xr:uid="{CBF1378F-B3F7-4B8B-AF21-B0A07914055B}"/>
  <mergeCells count="11">
    <mergeCell ref="D136:G136"/>
    <mergeCell ref="D137:G137"/>
    <mergeCell ref="C138:G138"/>
    <mergeCell ref="D139:G139"/>
    <mergeCell ref="D140:G140"/>
    <mergeCell ref="D141:G141"/>
    <mergeCell ref="F1:H1"/>
    <mergeCell ref="A127:H127"/>
    <mergeCell ref="C133:G133"/>
    <mergeCell ref="C134:G134"/>
    <mergeCell ref="D135:G135"/>
  </mergeCells>
  <pageMargins left="0.70866141732283472" right="0.70866141732283472" top="0.47244094488188981" bottom="0.78740157480314965" header="0.31496062992125984" footer="0.31496062992125984"/>
  <pageSetup paperSize="9" scale="47" fitToHeight="0" orientation="portrait" r:id="rId1"/>
  <headerFooter>
    <oddFooter>&amp;RSeite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Preise dSchulWLAN</vt:lpstr>
      <vt:lpstr>'Preise dSchulWLAN'!Druckbereich</vt:lpstr>
      <vt:lpstr>'Preise dSchulWLAN'!Drucktitel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Gothan, Mario</dc:creator>
  <cp:lastModifiedBy>Gothan, Mario</cp:lastModifiedBy>
  <cp:lastPrinted>2025-01-31T07:45:56Z</cp:lastPrinted>
  <dcterms:created xsi:type="dcterms:W3CDTF">2025-01-31T07:38:24Z</dcterms:created>
  <dcterms:modified xsi:type="dcterms:W3CDTF">2025-01-31T08:17:31Z</dcterms:modified>
</cp:coreProperties>
</file>